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ransportforcairocom.sharepoint.com/sites/773ie_CapDevManual/Shared Documents/3_Production/02 Graphic Design/P6 Manual after internal_external feedback/Tools/Blank/EN/"/>
    </mc:Choice>
  </mc:AlternateContent>
  <xr:revisionPtr revIDLastSave="186" documentId="13_ncr:1_{9336B513-1E61-4F29-8A53-AE11EF3E7E3F}" xr6:coauthVersionLast="47" xr6:coauthVersionMax="47" xr10:uidLastSave="{B221F647-20BA-4424-A387-1F4A787412DC}"/>
  <bookViews>
    <workbookView xWindow="-110" yWindow="-110" windowWidth="19420" windowHeight="10300" tabRatio="500" firstSheet="9" activeTab="9" xr2:uid="{00000000-000D-0000-FFFF-FFFF00000000}"/>
  </bookViews>
  <sheets>
    <sheet name="README" sheetId="1" r:id="rId1"/>
    <sheet name="01 SWOT analysis" sheetId="2" r:id="rId2"/>
    <sheet name="02 Workplan and GANTT" sheetId="3" r:id="rId3"/>
    <sheet name="03 RACI matrix" sheetId="4" r:id="rId4"/>
    <sheet name="04 Task and performance" sheetId="5" r:id="rId5"/>
    <sheet name="05 Problem tree" sheetId="6" r:id="rId6"/>
    <sheet name="06 Eisenhower matrix" sheetId="7" r:id="rId7"/>
    <sheet name="07 Assessment framework" sheetId="8" r:id="rId8"/>
    <sheet name="08 Scenario building" sheetId="9" r:id="rId9"/>
    <sheet name="09 Theory of Change" sheetId="10" r:id="rId10"/>
    <sheet name="10 Operational plan" sheetId="11" r:id="rId11"/>
    <sheet name="11 RAID matrix" sheetId="12" r:id="rId12"/>
    <sheet name="12 Logframe" sheetId="13" r:id="rId13"/>
    <sheet name="13 Progress report"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5" i="8" l="1"/>
  <c r="G27" i="11"/>
  <c r="G26" i="11"/>
  <c r="G25" i="11"/>
  <c r="G24" i="11"/>
  <c r="G23" i="11"/>
  <c r="G22" i="11"/>
  <c r="G21" i="11"/>
  <c r="G20" i="11"/>
  <c r="G19" i="11"/>
  <c r="G18" i="11"/>
  <c r="G17" i="11"/>
  <c r="G16" i="11"/>
  <c r="G15" i="11"/>
  <c r="G14" i="11"/>
  <c r="G13" i="11"/>
  <c r="G12" i="11"/>
  <c r="G11" i="11"/>
  <c r="G10" i="11"/>
  <c r="S8" i="11"/>
  <c r="R8" i="11"/>
  <c r="Q8" i="11"/>
  <c r="P8" i="11"/>
  <c r="O8" i="11"/>
  <c r="N8" i="11"/>
  <c r="M8" i="11"/>
  <c r="L8" i="11"/>
  <c r="K8" i="11"/>
  <c r="J8" i="11"/>
  <c r="I8" i="11"/>
  <c r="G25" i="8"/>
  <c r="G24" i="8"/>
  <c r="E24" i="8"/>
  <c r="P24" i="4"/>
  <c r="P23" i="4"/>
  <c r="P22" i="4"/>
  <c r="P21" i="4"/>
  <c r="P20" i="4"/>
  <c r="P19" i="4"/>
  <c r="P18" i="4"/>
  <c r="P17" i="4"/>
  <c r="P16" i="4"/>
  <c r="P15" i="4"/>
  <c r="P14" i="4"/>
  <c r="P13" i="4"/>
  <c r="P12" i="4"/>
  <c r="P11" i="4"/>
  <c r="P10" i="4"/>
  <c r="P9" i="4"/>
</calcChain>
</file>

<file path=xl/sharedStrings.xml><?xml version="1.0" encoding="utf-8"?>
<sst xmlns="http://schemas.openxmlformats.org/spreadsheetml/2006/main" count="374" uniqueCount="335">
  <si>
    <t>Capacity Development Manual for Transport Institutions</t>
  </si>
  <si>
    <t>Blank fillable templates  ·  13 tools across the 3 phases of the capacity development cycle</t>
  </si>
  <si>
    <t>HOW TO USE THIS WORKBOOK</t>
  </si>
  <si>
    <t>White cells</t>
  </si>
  <si>
    <t>Fill these in. Every template is otherwise empty, exactly as printed in the manual.</t>
  </si>
  <si>
    <t>Worked examples</t>
  </si>
  <si>
    <t>Removed. Every template in this workbook is empty. See the manual for a filled illustrative example of each tool.</t>
  </si>
  <si>
    <t>Dropdown cells</t>
  </si>
  <si>
    <t>Ratings, RACI letters and statuses are constrained lists — click the cell for the arrow.</t>
  </si>
  <si>
    <t>Coloured cells</t>
  </si>
  <si>
    <t>Colour is applied automatically from what you select. Do not recolour by hand.</t>
  </si>
  <si>
    <t>Formula cells</t>
  </si>
  <si>
    <t>Totals, percentages, day counts and the RACI check calculate themselves.</t>
  </si>
  <si>
    <t>Printing</t>
  </si>
  <si>
    <t>Each sheet is set to A3 landscape, fit to one page wide — matching the manual's print advice.</t>
  </si>
  <si>
    <t>THE 13 TOOLS</t>
  </si>
  <si>
    <t>SHEET</t>
  </si>
  <si>
    <t>TOOL</t>
  </si>
  <si>
    <t>PHASE / STEP</t>
  </si>
  <si>
    <t>MANUAL PAGE</t>
  </si>
  <si>
    <t>PURPOSE IN ONE LINE</t>
  </si>
  <si>
    <t>1</t>
  </si>
  <si>
    <t>SWOT analysis</t>
  </si>
  <si>
    <t>Phase 1 · Step 1</t>
  </si>
  <si>
    <t>p.20-21</t>
  </si>
  <si>
    <t>Agree the scope of the capacity needs assessment.</t>
  </si>
  <si>
    <t>2</t>
  </si>
  <si>
    <t>Workplan and GANTT chart</t>
  </si>
  <si>
    <t>Phase 1 · Step 3</t>
  </si>
  <si>
    <t>p.23</t>
  </si>
  <si>
    <t>Organise tasks, owners, timelines and dependencies.</t>
  </si>
  <si>
    <t>3</t>
  </si>
  <si>
    <t>RACI matrix</t>
  </si>
  <si>
    <t>p.24–25</t>
  </si>
  <si>
    <t>Assign clear ownership for each task and deliverable.</t>
  </si>
  <si>
    <t>4</t>
  </si>
  <si>
    <t>Task and performance analysis</t>
  </si>
  <si>
    <t>Phase 1 · Step 4</t>
  </si>
  <si>
    <t>p.27–28</t>
  </si>
  <si>
    <t>Compare desired against current capacity, sub-task by sub-task.</t>
  </si>
  <si>
    <t>5</t>
  </si>
  <si>
    <t>Problem tree analysis</t>
  </si>
  <si>
    <t>p.29–30</t>
  </si>
  <si>
    <t>Trace a capacity gap from root causes to effects.</t>
  </si>
  <si>
    <t>6</t>
  </si>
  <si>
    <t>Eisenhower matrix</t>
  </si>
  <si>
    <t>Phase 1 · Step 5</t>
  </si>
  <si>
    <t>p.32–33</t>
  </si>
  <si>
    <t>Prioritise the identified gaps by importance and urgency.</t>
  </si>
  <si>
    <t>7</t>
  </si>
  <si>
    <t>Assessment framework</t>
  </si>
  <si>
    <t>Phase 2 · Step 9</t>
  </si>
  <si>
    <t>Score capacity development options against 14 analysis factors.</t>
  </si>
  <si>
    <t>8</t>
  </si>
  <si>
    <t>Scenario building</t>
  </si>
  <si>
    <t>Weigh positive and negative outcomes of each shortlisted option.</t>
  </si>
  <si>
    <t>9</t>
  </si>
  <si>
    <t>Theory of Change</t>
  </si>
  <si>
    <t>Phase 2 · Step 12</t>
  </si>
  <si>
    <t>Set out the logic from inputs through to the overall outcome.</t>
  </si>
  <si>
    <t>10</t>
  </si>
  <si>
    <t>Operational plan</t>
  </si>
  <si>
    <t>Schedule activities, owners, resources and status.</t>
  </si>
  <si>
    <t>11</t>
  </si>
  <si>
    <t>RAID matrix</t>
  </si>
  <si>
    <t>Anticipate risks, assumptions, issues and dependencies.</t>
  </si>
  <si>
    <t>12</t>
  </si>
  <si>
    <t>Logical framework</t>
  </si>
  <si>
    <t>Link goal, outcome, outputs and activities to indicators.</t>
  </si>
  <si>
    <t>13</t>
  </si>
  <si>
    <t>Progress report</t>
  </si>
  <si>
    <t>Track task status, notes and action items each period.</t>
  </si>
  <si>
    <t>Tool 1</t>
  </si>
  <si>
    <t>WHAT IS IT?   Identifies and organises strengths, weaknesses, opportunities and threats at the individual, organisational or societal level.</t>
  </si>
  <si>
    <t>WHEN TO USE IT?   At the start of the pre-assessment, to discuss and agree the scope of the capacity needs assessment. Each department head is best placed to fill out their own sheet, followed by a cross-department check-in to validate and examine the priorities.</t>
  </si>
  <si>
    <t>◆  Now it is your turn! Use this SWOT matrix — one item per row      |      Manual reference: p.20-21</t>
  </si>
  <si>
    <t>S   STRENGTHS   ·   internal · helpful</t>
  </si>
  <si>
    <t>W   WEAKNESSES   ·   internal · harmful</t>
  </si>
  <si>
    <t>INTERNAL</t>
  </si>
  <si>
    <t>O   OPPORTUNITIES   ·   external · helpful</t>
  </si>
  <si>
    <t>T   THREATS   ·   external · harmful</t>
  </si>
  <si>
    <t>EXTERNAL</t>
  </si>
  <si>
    <t>Assets ◀ Strengths and Opportunities        Liabilities ▶ Weaknesses and Threats        Maintain (S) · Improve (W) · Nurture (O) · Reduce (T)</t>
  </si>
  <si>
    <t>Print on A3 for an enhanced experience.</t>
  </si>
  <si>
    <t>Tool 2</t>
  </si>
  <si>
    <t>WHAT IS IT?   A planning tool that organises the assessment's tasks, responsibilities, timelines and dependencies.</t>
  </si>
  <si>
    <t>WHEN TO USE IT?   During the pre-assessment phase. Update it throughout implementation and M&amp;E to track task delivery against the original plan.</t>
  </si>
  <si>
    <t>◆  Start from the deliverables and work backwards. Enter START and END as period numbers — the bar shades itself      |      Manual reference: p.23</t>
  </si>
  <si>
    <t>TASK</t>
  </si>
  <si>
    <t>ASSIGNED</t>
  </si>
  <si>
    <t>START</t>
  </si>
  <si>
    <t>END</t>
  </si>
  <si>
    <t xml:space="preserve">PHASE 01 —  </t>
  </si>
  <si>
    <t xml:space="preserve">PHASE 02 —  </t>
  </si>
  <si>
    <t xml:space="preserve">PHASE 03 —  </t>
  </si>
  <si>
    <t>LEGEND</t>
  </si>
  <si>
    <t>active</t>
  </si>
  <si>
    <t>planned</t>
  </si>
  <si>
    <t>Bars shade automatically when START and END are filled. Print on A3 for an enhanced experience.</t>
  </si>
  <si>
    <t>Tool 3</t>
  </si>
  <si>
    <t>WHAT IS IT?   A tool that identifies and visualises the roles and responsibilities for each task, step and deliverable among team members.</t>
  </si>
  <si>
    <t>WHEN TO USE IT?   During the pre-assessment phase, once the tasks and the team are known. Revisit whenever the team or the scope changes.</t>
  </si>
  <si>
    <t>◆  Name each team member across the top, then assign R, A, C or I to every task      |      Manual reference: p.24-25</t>
  </si>
  <si>
    <t>TASK / DELIVERABLE</t>
  </si>
  <si>
    <t>TEAM MEMBER  ·  ROLES</t>
  </si>
  <si>
    <t>CHECK</t>
  </si>
  <si>
    <t>THE FOUR ROLES</t>
  </si>
  <si>
    <t>R  RESPONSIBLE</t>
  </si>
  <si>
    <t>In charge of managing and completing the task from beginning to end. Several contributors, but only one Responsible.</t>
  </si>
  <si>
    <t>A  ACCOUNTABLE</t>
  </si>
  <si>
    <t>Approves the work and owns the final result. Exactly one Accountable per task.</t>
  </si>
  <si>
    <t>C  CONSULTED</t>
  </si>
  <si>
    <t>Provides guidance, shares expertise or reviews work before it progresses. Several may be Consulted.</t>
  </si>
  <si>
    <t>I  INFORMED</t>
  </si>
  <si>
    <t>Monitors progress and completion without contributing actively. Several may be Informed.</t>
  </si>
  <si>
    <t>Rule of thumb: every row must have exactly one Accountable and at least one Responsible — the CHECK column tests this.</t>
  </si>
  <si>
    <t>Tool 4</t>
  </si>
  <si>
    <t>WHAT IS IT?   A breakdown of what individuals and teams are doing versus what they should be doing, decomposing roles into tasks and sub-tasks.</t>
  </si>
  <si>
    <t>WHEN TO USE IT?   During the assessment phase, when analysing the gap between current and desired capacities at the individual and/or organisational level.</t>
  </si>
  <si>
    <t>◆  Use this template multiple times to fit the different roles in your institution      |      Manual reference: p.27-28</t>
  </si>
  <si>
    <t>DESIRED CAPACITY</t>
  </si>
  <si>
    <t>CAPACITY GAP</t>
  </si>
  <si>
    <t>ACTUAL CAPACITY</t>
  </si>
  <si>
    <t>SUB-TASKS</t>
  </si>
  <si>
    <t>RATE THE GAP</t>
  </si>
  <si>
    <t>COMMENT ON THE GAP</t>
  </si>
  <si>
    <t>SEVERITY KEY  —  compare current to desired</t>
  </si>
  <si>
    <t>LOW</t>
  </si>
  <si>
    <t>Capability is in place</t>
  </si>
  <si>
    <t>MED</t>
  </si>
  <si>
    <t>Partial, needs strengthening</t>
  </si>
  <si>
    <t>HIGH</t>
  </si>
  <si>
    <t>Capability is largely missing</t>
  </si>
  <si>
    <t>Tool 5</t>
  </si>
  <si>
    <t>WHAT IS IT?   A graphical tool to map root causes and effects of a central capacity problem. Also known as Root Cause Analysis or Fishbone Analysis.</t>
  </si>
  <si>
    <t>WHEN TO USE IT?   When the institution needs to clearly understand the root causes and consequences of a specific capacity gap identified in earlier analyses.</t>
  </si>
  <si>
    <t>◆  Apply this template to each of the distinct issues identified in Tool 4  Taks and performance analysis  |      Manual reference: p.29-30</t>
  </si>
  <si>
    <t>[POSSIBLE] EFFECTS
(tree leaves)</t>
  </si>
  <si>
    <t>(POSSIBLE) EFFECT 1</t>
  </si>
  <si>
    <t>(POSSIBLE) EFFECT 2</t>
  </si>
  <si>
    <t>(POSSIBLE) EFFECT 3</t>
  </si>
  <si>
    <t>PROBLEM
(tree trunk)</t>
  </si>
  <si>
    <t>CENTRAL PROBLEM (CAPACITY GAP)</t>
  </si>
  <si>
    <t>ROOT CAUSES
(tree roots)</t>
  </si>
  <si>
    <t>CAUSE 1</t>
  </si>
  <si>
    <t>CAUSE 2</t>
  </si>
  <si>
    <t>CAUSE 3</t>
  </si>
  <si>
    <t>SUB-CAUSE 1.1</t>
  </si>
  <si>
    <t>SUB-CAUSE 2.1</t>
  </si>
  <si>
    <t>SUB-CAUSE 3.1</t>
  </si>
  <si>
    <t>SUB-CAUSE 1.2</t>
  </si>
  <si>
    <t>Work from the top down: list the effects first, then define the central problem, then ask why it exists until the causal relationships are clear and agreed. Root causes become the priority targets for the development plan.</t>
  </si>
  <si>
    <t>Tool 6</t>
  </si>
  <si>
    <t>WHAT IS IT?   A categorisation model used to prioritise tasks and recommendations by importance and urgency, sorting options into a sequenced plan.</t>
  </si>
  <si>
    <t>WHEN TO USE IT?   When synthesising the needs assessment findings into an actionable sequence of capacity development objectives.</t>
  </si>
  <si>
    <t>◆  Use this template to prioritise your capacity development recommendations — one gap per row      |      Manual reference: p.32-33</t>
  </si>
  <si>
    <t>URGENT</t>
  </si>
  <si>
    <t>NOT URGENT</t>
  </si>
  <si>
    <t>HIGH
IMPORTANCE</t>
  </si>
  <si>
    <t>HIGH IMPORTANCE · HIGH URGENCY   —   address in the short term, as soon as possible</t>
  </si>
  <si>
    <t xml:space="preserve"> HIGH IMPORTANCE · LOW URGENCY   —   address in the medium term</t>
  </si>
  <si>
    <t>LOW
IMPORTANCE</t>
  </si>
  <si>
    <t>LOW IMPORTANCE · URGENT   —   address in the medium term</t>
  </si>
  <si>
    <t>LOW IMPORTANCE · NOT URGENT   —   address in the long term</t>
  </si>
  <si>
    <t>Urgency reflects the time sensitivity of a capacity gap. Importance relates to the overall impact on the desired outcomes should the gap remain unaddressed. The Q1 gaps should mirror the root causes identified in the Problem tree (Tool 5).</t>
  </si>
  <si>
    <t>Tool 7</t>
  </si>
  <si>
    <t>Assessment framework for capacity development activities</t>
  </si>
  <si>
    <t>WHAT IS IT?   A structured scoring framework that compares capacity development activity options across three levels: content, target audience and logistics, covering 14 analysis factors in total.</t>
  </si>
  <si>
    <t>WHEN TO USE IT?   After identifying the capacity gap to be addressed, once the information on each option has been collected, so the institution can proceed with a quantitative comparison.</t>
  </si>
  <si>
    <t>CAPACITY DEVELOPMENT ANALYSIS FACTOR</t>
  </si>
  <si>
    <t>GUIDING QUESTION  (manual p.54-56)</t>
  </si>
  <si>
    <t>OPTION A</t>
  </si>
  <si>
    <t>OPTION B</t>
  </si>
  <si>
    <t>Details</t>
  </si>
  <si>
    <t>Score</t>
  </si>
  <si>
    <t>CONTENT</t>
  </si>
  <si>
    <t>1  Thematic focus</t>
  </si>
  <si>
    <t>Which thematic or functional capacity does the activity focus on? What is the main subject of the activity?</t>
  </si>
  <si>
    <t>2  Contextualisation</t>
  </si>
  <si>
    <t>Is the material tailored to the context of the transport institution, or is it general material applicable to different contexts?</t>
  </si>
  <si>
    <t>3  Self-study components</t>
  </si>
  <si>
    <t>Does the activity include practice components such as homework, group work, presentations or tests?</t>
  </si>
  <si>
    <t>4  Certification / accreditation</t>
  </si>
  <si>
    <t>Do participants receive accredited academic certificates, a certificate of completion, or credit hours?</t>
  </si>
  <si>
    <t>5  Profile of expert(s)</t>
  </si>
  <si>
    <t>What are the qualifications of the persons delivering the activity, including experience, knowledge and soft skills?</t>
  </si>
  <si>
    <t>6  Reputation of provider</t>
  </si>
  <si>
    <t>What are the references of the providing organisation? Is this a recurring activity? Whom have they supported before?</t>
  </si>
  <si>
    <t>7  Long-term support</t>
  </si>
  <si>
    <t>Does the provider offer long-term access to the material and support post-implementation?</t>
  </si>
  <si>
    <t>AUDIENCE</t>
  </si>
  <si>
    <t>8  Profile of audience</t>
  </si>
  <si>
    <t>Which transport institutions are sought, and which profile of individuals is targeted by function and seniority?</t>
  </si>
  <si>
    <t>9  Accessibility / cost</t>
  </si>
  <si>
    <t>Is access free or is it a paid service? If paid, could it be funded by external partners?</t>
  </si>
  <si>
    <t>10  Language</t>
  </si>
  <si>
    <t>In which languages can the activity be offered?</t>
  </si>
  <si>
    <t>LOGISTICS</t>
  </si>
  <si>
    <t>11  Setting</t>
  </si>
  <si>
    <t>Does the activity typically take place in person or virtually?</t>
  </si>
  <si>
    <t>12  Pace</t>
  </si>
  <si>
    <t>Do participants engage in real time (synchronous) or flexibly without direct interaction (asynchronous)?</t>
  </si>
  <si>
    <t>13  Duration</t>
  </si>
  <si>
    <t>How long does the activity typically last, from half a working day to several years?</t>
  </si>
  <si>
    <t>14  Frequency</t>
  </si>
  <si>
    <t>Is this a one-off activity or a recurring one?</t>
  </si>
  <si>
    <t>TOTAL SCORE</t>
  </si>
  <si>
    <t>% ALIGNMENT</t>
  </si>
  <si>
    <t>SCORING SCALE</t>
  </si>
  <si>
    <t>INTERPRETING THE SCORE</t>
  </si>
  <si>
    <t>Excellent alignment</t>
  </si>
  <si>
    <t>80–100%</t>
  </si>
  <si>
    <t>Excellent alignment with institutional needs. Pursuing the activity is highly recommended.</t>
  </si>
  <si>
    <t>Good alignment</t>
  </si>
  <si>
    <t>70–80%</t>
  </si>
  <si>
    <t>Good alignment with institutional needs. Pursuing the activity is recommended.</t>
  </si>
  <si>
    <t>Moderate alignment</t>
  </si>
  <si>
    <t>60–70%</t>
  </si>
  <si>
    <t>Moderate alignment. Pursuing the activity is moderately recommended and may require adjustments.</t>
  </si>
  <si>
    <t>Weak alignment</t>
  </si>
  <si>
    <t>Below 60%</t>
  </si>
  <si>
    <t>Should preferably be reconsidered altogether.</t>
  </si>
  <si>
    <t>Limited alignment</t>
  </si>
  <si>
    <t>The template assumes every theme and factor is equally important. A weighted system favouring specific factors may be applied depending on institutional needs and capacities. Percentages are calculated on the factors actually scored (14 factors x 5 = 70 points maximum).</t>
  </si>
  <si>
    <t>Tool 8</t>
  </si>
  <si>
    <t>WHAT IS IT?   Supports organisations in exploring and comparing the possible outcomes — both positive and negative — that would result from pursuing each capacity development option.</t>
  </si>
  <si>
    <t>WHEN TO USE IT?   Before the transport institution selects and commits to a capacity development activity.</t>
  </si>
  <si>
    <t>1 · DEFINE THE GAP</t>
  </si>
  <si>
    <t>2 · CREATE SCENARIOS</t>
  </si>
  <si>
    <t>3 · COMMUNICATE AND ACT</t>
  </si>
  <si>
    <t>ACTIVITY OPTION</t>
  </si>
  <si>
    <t>EXPECTED POSITIVE OUTCOMES  (+)</t>
  </si>
  <si>
    <t>EXPECTED NEGATIVE OUTCOMES  (−)</t>
  </si>
  <si>
    <t>Q1  Are the expected outcomes largely favourable or mostly unfavourable?</t>
  </si>
  <si>
    <t>Q2  Is the activity worth pursuing given those expected outcomes?</t>
  </si>
  <si>
    <t>Tool 9</t>
  </si>
  <si>
    <t>WHAT IS IT?   Maps how the capacity development activity is expected to work: how inputs and activities lead, step by step, through short-term results to the long-term outcome and the wider goal. It is organised by spheres of control.</t>
  </si>
  <si>
    <t>WHEN TO USE IT?   Once an activity has been selected, before the operational plan is built. Fill it top-down, then read it bottom-up to check the logic holds.</t>
  </si>
  <si>
    <t>Sphere of interest</t>
  </si>
  <si>
    <t>Overall Outcome</t>
  </si>
  <si>
    <t>Sphere of influence</t>
  </si>
  <si>
    <t>Long-term outcome</t>
  </si>
  <si>
    <t>Indirect sphere of control</t>
  </si>
  <si>
    <t>Short-term outcome/results</t>
  </si>
  <si>
    <t>Direct sphere of control</t>
  </si>
  <si>
    <t>Activities</t>
  </si>
  <si>
    <t>Input</t>
  </si>
  <si>
    <t>Tool 10</t>
  </si>
  <si>
    <t>WHAT IS IT?   A practical management tool that translates the capacity development project design into clear tasks, timelines, responsibilities and milestones.</t>
  </si>
  <si>
    <t>WHEN TO USE IT?   When embarking on the implementation phase, after the capacity gap has been identified, the activity selected, and the theory of change set out.</t>
  </si>
  <si>
    <t>FIRST MONTH →</t>
  </si>
  <si>
    <t>Blue on yellow = the one input driving the timeline headers. Enter the first month of the plan.</t>
  </si>
  <si>
    <t>OUTPUT</t>
  </si>
  <si>
    <t>ACTIVITY + TASK TITLES</t>
  </si>
  <si>
    <t>TASK OWNER</t>
  </si>
  <si>
    <t>RESOURCES NEEDED</t>
  </si>
  <si>
    <t>DAYS</t>
  </si>
  <si>
    <t>STATUS</t>
  </si>
  <si>
    <t>YEAR / MONTH</t>
  </si>
  <si>
    <t>DONE</t>
  </si>
  <si>
    <t>task complete</t>
  </si>
  <si>
    <t>ACTIVE</t>
  </si>
  <si>
    <t>in progress</t>
  </si>
  <si>
    <t>PLAN</t>
  </si>
  <si>
    <t>scheduled, not yet started</t>
  </si>
  <si>
    <t>Tool 11</t>
  </si>
  <si>
    <t>RAID matrix (Risk matrix)</t>
  </si>
  <si>
    <t>WHAT IS IT?   A tool to identify and assess potential risks to the timely and successful implementation of the capacity development activity, organised as a Risks, Assumptions, Issues and Dependencies matrix.</t>
  </si>
  <si>
    <t>WHEN TO USE IT?   During the design of the activity, and updated throughout implementation as risks are closed or new ones emerge.</t>
  </si>
  <si>
    <t>RAID
CATEGORY</t>
  </si>
  <si>
    <t>CATEGORY</t>
  </si>
  <si>
    <t>DESCRIPTION</t>
  </si>
  <si>
    <t>PROB.</t>
  </si>
  <si>
    <t>IMPACT</t>
  </si>
  <si>
    <t>MITIGATION MEASURE</t>
  </si>
  <si>
    <t>OWNER</t>
  </si>
  <si>
    <t>DATE</t>
  </si>
  <si>
    <t>SEVERITY KEY  —  use the same three-tier scale across probability and impact</t>
  </si>
  <si>
    <t>Address as soon as possible</t>
  </si>
  <si>
    <t>Monitor closely</t>
  </si>
  <si>
    <t>Monitor periodically</t>
  </si>
  <si>
    <t>Tool 12</t>
  </si>
  <si>
    <t>Logical framework (Logframe)</t>
  </si>
  <si>
    <t>WHAT IS IT?   A project management framework used to define and monitor activities, outputs and objectives using SMART indicators.</t>
  </si>
  <si>
    <t>WHEN TO USE IT?   When designing the activity, after the theory of change is agreed. Update it routinely through implementation and use it for monitoring and evaluation.</t>
  </si>
  <si>
    <t>LEVEL  (LOGIC)</t>
  </si>
  <si>
    <t>PROJECT SUMMARY</t>
  </si>
  <si>
    <t>INDICATORS</t>
  </si>
  <si>
    <t>MEANS OF VERIFICATION</t>
  </si>
  <si>
    <t>RISKS / ASSUMPTIONS</t>
  </si>
  <si>
    <t>GOALS
impact</t>
  </si>
  <si>
    <t>OUTCOMES
objectives</t>
  </si>
  <si>
    <t>RESULTS
outputs</t>
  </si>
  <si>
    <t>ACTIVITIES
inputs</t>
  </si>
  <si>
    <t>Tasks and resources to be performed to deliver the activity.</t>
  </si>
  <si>
    <t>General reminder: always use SMART indicators — specific, measurable, achievable, relevant and time-bound.</t>
  </si>
  <si>
    <t>Tool 13</t>
  </si>
  <si>
    <t>WHAT IS IT?   A periodic tool to monitor expenditure, resource utilisation, implemented activities, delivery of outputs and risk management.</t>
  </si>
  <si>
    <t>WHEN TO USE IT?   Through the implementation phase, from start to completion, on a monthly or quarterly basis depending on the length of the activity.</t>
  </si>
  <si>
    <t>REPORTING PERIOD →</t>
  </si>
  <si>
    <t>One sheet copy per reporting period. Refer to and update the RAID matrix (Tool 11) for any AT RISK or CANCELLED item.</t>
  </si>
  <si>
    <t>TASKS</t>
  </si>
  <si>
    <t>NOTES</t>
  </si>
  <si>
    <t>ACTION ITEMS</t>
  </si>
  <si>
    <t>STATUS KEY</t>
  </si>
  <si>
    <t>COMPLETED</t>
  </si>
  <si>
    <t>Delivered as planned</t>
  </si>
  <si>
    <t>PLANNED</t>
  </si>
  <si>
    <t>Scheduled, not yet started</t>
  </si>
  <si>
    <t>ON-GOING</t>
  </si>
  <si>
    <t>In progress</t>
  </si>
  <si>
    <t>CANCELLED</t>
  </si>
  <si>
    <t>No longer being pursued, record the reason in NOTES</t>
  </si>
  <si>
    <t>AT RISK</t>
  </si>
  <si>
    <t>Identify action items with deadlines and update the RAID matrix</t>
  </si>
  <si>
    <t>p.56-57</t>
  </si>
  <si>
    <t>p.58-59</t>
  </si>
  <si>
    <t>p.63-64</t>
  </si>
  <si>
    <t>p.65-66</t>
  </si>
  <si>
    <t>p.67-68</t>
  </si>
  <si>
    <t>p.69-70</t>
  </si>
  <si>
    <t>p.71-72</t>
  </si>
  <si>
    <t>◆  Score each factor 1–5 for every option. Totals and percentage alignment calculate automatically      |      Manual reference: p.56-57</t>
  </si>
  <si>
    <t>◆  Apply this template to the different capacity development activity options you are considering      |      Manual reference: p.58-59</t>
  </si>
  <si>
    <t>◆  Score each factor 1–5 for every option. Totals and percentage alignment calculate automatically      |      Manual reference: p.63-64</t>
  </si>
  <si>
    <t>◆  Enter the first month below, then fill the table. DAYS and the timeline bars calculate automatically      |      Manual reference: p.65-66</t>
  </si>
  <si>
    <t>◆  Rate probability and impact, define a mitigation measure, and name an owner for every line      |      Manual reference: p.67-68</t>
  </si>
  <si>
    <t>◆  Fill out from the bottom row upwards, and continuously update. Always use SMART indicators      |      Manual reference: p.69-70</t>
  </si>
  <si>
    <t>◆  Apply this template to your project design on a bi-weekly, monthly or quarterly basis      |      Manual reference: p.71-72</t>
  </si>
  <si>
    <t>WEEKS/Months</t>
  </si>
  <si>
    <t>The highest-gap sub-tasks feed directly into the Problem tree analysis (Tool 5).</t>
  </si>
  <si>
    <t>Risk</t>
  </si>
  <si>
    <t>Assumption</t>
  </si>
  <si>
    <t>Issue</t>
  </si>
  <si>
    <t>Dependency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</si>
</sst>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yyyy"/>
    <numFmt numFmtId="165" formatCode="mmm"/>
    <numFmt numFmtId="166" formatCode="yyyy\-mm\-dd"/>
  </numFmts>
  <fonts count="39" x14ac:knownFonts="1">
    <font>
      <sz val="11"/>
      <color theme="1"/>
      <name val="Calibri"/>
      <family val="2"/>
      <charset val="1"/>
    </font>
    <font>
      <b/>
      <sz val="18"/>
      <color rgb="FF231F20"/>
      <name val="Arial"/>
      <family val="2"/>
      <charset val="1"/>
    </font>
    <font>
      <sz val="11"/>
      <color rgb="FF1C507D"/>
      <name val="Arial"/>
      <family val="2"/>
      <charset val="1"/>
    </font>
    <font>
      <i/>
      <sz val="8"/>
      <color rgb="FF52616E"/>
      <name val="Arial"/>
      <family val="2"/>
      <charset val="1"/>
    </font>
    <font>
      <b/>
      <sz val="10"/>
      <color rgb="FFFFFFFF"/>
      <name val="Arial"/>
      <family val="2"/>
      <charset val="1"/>
    </font>
    <font>
      <b/>
      <sz val="9"/>
      <color rgb="FF14366B"/>
      <name val="Arial"/>
      <family val="2"/>
      <charset val="1"/>
    </font>
    <font>
      <sz val="9"/>
      <color rgb="FF231F20"/>
      <name val="Arial"/>
      <family val="2"/>
      <charset val="1"/>
    </font>
    <font>
      <b/>
      <sz val="9"/>
      <color rgb="FF00AEEF"/>
      <name val="Arial"/>
      <family val="2"/>
      <charset val="1"/>
    </font>
    <font>
      <b/>
      <sz val="9"/>
      <color rgb="FF231F20"/>
      <name val="Arial"/>
      <family val="2"/>
      <charset val="1"/>
    </font>
    <font>
      <sz val="9"/>
      <color rgb="FF52616E"/>
      <name val="Arial"/>
      <family val="2"/>
      <charset val="1"/>
    </font>
    <font>
      <b/>
      <sz val="10"/>
      <color rgb="FF00AEEF"/>
      <name val="Arial"/>
      <family val="2"/>
      <charset val="1"/>
    </font>
    <font>
      <b/>
      <sz val="17"/>
      <color rgb="FF231F20"/>
      <name val="Arial"/>
      <family val="2"/>
      <charset val="1"/>
    </font>
    <font>
      <b/>
      <sz val="9"/>
      <color rgb="FF1C507D"/>
      <name val="Arial"/>
      <family val="2"/>
      <charset val="1"/>
    </font>
    <font>
      <sz val="10"/>
      <color rgb="FF231F20"/>
      <name val="Arial"/>
      <family val="2"/>
      <charset val="1"/>
    </font>
    <font>
      <b/>
      <sz val="9"/>
      <color rgb="FFFFFFFF"/>
      <name val="Arial"/>
      <family val="2"/>
      <charset val="1"/>
    </font>
    <font>
      <i/>
      <sz val="9"/>
      <color rgb="FF52616E"/>
      <name val="Arial"/>
      <family val="2"/>
      <charset val="1"/>
    </font>
    <font>
      <b/>
      <sz val="11"/>
      <color rgb="FF231F20"/>
      <name val="Arial"/>
      <family val="2"/>
      <charset val="1"/>
    </font>
    <font>
      <b/>
      <sz val="9"/>
      <color rgb="FF52616E"/>
      <name val="Arial"/>
      <family val="2"/>
      <charset val="1"/>
    </font>
    <font>
      <b/>
      <sz val="9"/>
      <color rgb="FFA83345"/>
      <name val="Arial"/>
      <family val="2"/>
      <charset val="1"/>
    </font>
    <font>
      <b/>
      <sz val="9"/>
      <color rgb="FF407A59"/>
      <name val="Arial"/>
      <family val="2"/>
      <charset val="1"/>
    </font>
    <font>
      <b/>
      <sz val="9"/>
      <color rgb="FF9C7A1A"/>
      <name val="Arial"/>
      <family val="2"/>
      <charset val="1"/>
    </font>
    <font>
      <b/>
      <sz val="8"/>
      <color rgb="FFA83345"/>
      <name val="Arial"/>
      <family val="2"/>
      <charset val="1"/>
    </font>
    <font>
      <sz val="9"/>
      <color theme="1"/>
      <name val="Arial"/>
      <family val="2"/>
      <charset val="1"/>
    </font>
    <font>
      <b/>
      <sz val="10"/>
      <color rgb="FF14366B"/>
      <name val="Arial"/>
      <family val="2"/>
      <charset val="1"/>
    </font>
    <font>
      <b/>
      <sz val="10"/>
      <name val="Arial"/>
      <family val="2"/>
      <charset val="1"/>
    </font>
    <font>
      <sz val="10"/>
      <name val="Arial"/>
      <family val="2"/>
      <charset val="1"/>
    </font>
    <font>
      <sz val="11"/>
      <color rgb="FF35414F"/>
      <name val="Calibri"/>
      <family val="2"/>
    </font>
    <font>
      <b/>
      <sz val="10"/>
      <color rgb="FF0000FF"/>
      <name val="Arial"/>
      <family val="2"/>
      <charset val="1"/>
    </font>
    <font>
      <sz val="10"/>
      <color rgb="FF52616E"/>
      <name val="Arial"/>
      <family val="2"/>
      <charset val="1"/>
    </font>
    <font>
      <b/>
      <sz val="11"/>
      <color theme="3"/>
      <name val="Calibri"/>
      <family val="2"/>
      <charset val="1"/>
    </font>
    <font>
      <b/>
      <sz val="9"/>
      <color theme="3" tint="-0.249977111117893"/>
      <name val="Arial"/>
      <family val="2"/>
      <charset val="1"/>
    </font>
    <font>
      <sz val="11"/>
      <color theme="3" tint="-0.249977111117893"/>
      <name val="Calibri"/>
      <family val="2"/>
      <charset val="1"/>
    </font>
    <font>
      <b/>
      <sz val="10"/>
      <color theme="3" tint="-0.249977111117893"/>
      <name val="Arial"/>
      <family val="2"/>
      <charset val="1"/>
    </font>
    <font>
      <b/>
      <sz val="11"/>
      <color theme="3" tint="-0.249977111117893"/>
      <name val="Arial"/>
      <family val="2"/>
      <charset val="1"/>
    </font>
    <font>
      <b/>
      <sz val="9"/>
      <color rgb="FFC00000"/>
      <name val="Arial"/>
      <family val="2"/>
      <charset val="1"/>
    </font>
    <font>
      <b/>
      <sz val="9"/>
      <color rgb="FF002060"/>
      <name val="Arial"/>
      <family val="2"/>
      <charset val="1"/>
    </font>
    <font>
      <b/>
      <sz val="8"/>
      <color rgb="FF002060"/>
      <name val="Arial"/>
      <family val="2"/>
      <charset val="1"/>
    </font>
    <font>
      <b/>
      <sz val="11"/>
      <color rgb="FF002060"/>
      <name val="Calibri"/>
      <family val="2"/>
    </font>
    <font>
      <sz val="11"/>
      <color rgb="FFF5EDC7"/>
      <name val="Calibri"/>
      <family val="2"/>
    </font>
  </fonts>
  <fills count="41">
    <fill>
      <patternFill patternType="none"/>
    </fill>
    <fill>
      <patternFill patternType="gray125"/>
    </fill>
    <fill>
      <patternFill patternType="solid">
        <fgColor rgb="FF1F4F8C"/>
        <bgColor rgb="FF1F4E8C"/>
      </patternFill>
    </fill>
    <fill>
      <patternFill patternType="solid">
        <fgColor rgb="FFEBF2FA"/>
        <bgColor rgb="FFEDF5F2"/>
      </patternFill>
    </fill>
    <fill>
      <patternFill patternType="solid">
        <fgColor rgb="FFD6DEEB"/>
        <bgColor rgb="FFD6E8F5"/>
      </patternFill>
    </fill>
    <fill>
      <patternFill patternType="solid">
        <fgColor rgb="FFF5F5F7"/>
        <bgColor rgb="FFEDF5F2"/>
      </patternFill>
    </fill>
    <fill>
      <patternFill patternType="solid">
        <fgColor rgb="FF407A59"/>
        <bgColor rgb="FF3F7A5A"/>
      </patternFill>
    </fill>
    <fill>
      <patternFill patternType="solid">
        <fgColor rgb="FFA83345"/>
        <bgColor rgb="FFA93446"/>
      </patternFill>
    </fill>
    <fill>
      <patternFill patternType="solid">
        <fgColor rgb="FFEDF5F2"/>
        <bgColor rgb="FFEBF2FA"/>
      </patternFill>
    </fill>
    <fill>
      <patternFill patternType="solid">
        <fgColor rgb="FFFAEDF0"/>
        <bgColor rgb="FFF5F5F7"/>
      </patternFill>
    </fill>
    <fill>
      <patternFill patternType="solid">
        <fgColor rgb="FF9C7A1A"/>
        <bgColor rgb="FF52616E"/>
      </patternFill>
    </fill>
    <fill>
      <patternFill patternType="solid">
        <fgColor rgb="FF14366B"/>
        <bgColor rgb="FF1C507D"/>
      </patternFill>
    </fill>
    <fill>
      <patternFill patternType="solid">
        <fgColor rgb="FFFAF5E3"/>
        <bgColor rgb="FFF5F5F7"/>
      </patternFill>
    </fill>
    <fill>
      <patternFill patternType="solid">
        <fgColor rgb="FFD6E8F5"/>
        <bgColor rgb="FFD7E8F5"/>
      </patternFill>
    </fill>
    <fill>
      <patternFill patternType="solid">
        <fgColor rgb="FFFFFFFF"/>
        <bgColor rgb="FFF5F5F7"/>
      </patternFill>
    </fill>
    <fill>
      <patternFill patternType="solid">
        <fgColor rgb="FFD9EDE3"/>
        <bgColor rgb="FFD9EDE4"/>
      </patternFill>
    </fill>
    <fill>
      <patternFill patternType="solid">
        <fgColor rgb="FFDCCFA6"/>
        <bgColor rgb="FFC7D4E3"/>
      </patternFill>
    </fill>
    <fill>
      <patternFill patternType="solid">
        <fgColor rgb="FFF7DEE3"/>
        <bgColor rgb="FFF7DDE2"/>
      </patternFill>
    </fill>
    <fill>
      <patternFill patternType="solid">
        <fgColor rgb="FFF5EDC7"/>
        <bgColor rgb="FFF4ECC8"/>
      </patternFill>
    </fill>
    <fill>
      <patternFill patternType="solid">
        <fgColor rgb="FFBFE5F7"/>
        <bgColor rgb="FFD6E8F5"/>
      </patternFill>
    </fill>
    <fill>
      <patternFill patternType="solid">
        <fgColor rgb="FFF7DDE2"/>
        <bgColor rgb="FFF7DEE3"/>
      </patternFill>
    </fill>
    <fill>
      <patternFill patternType="solid">
        <fgColor theme="4" tint="0.39997558519241921"/>
        <bgColor rgb="FF1F4E8C"/>
      </patternFill>
    </fill>
    <fill>
      <patternFill patternType="solid">
        <fgColor theme="4" tint="0.79998168889431442"/>
        <bgColor rgb="FFF5EDC7"/>
      </patternFill>
    </fill>
    <fill>
      <patternFill patternType="solid">
        <fgColor theme="4" tint="0.79998168889431442"/>
        <bgColor rgb="FFD9EDE4"/>
      </patternFill>
    </fill>
    <fill>
      <patternFill patternType="solid">
        <fgColor theme="4" tint="0.79998168889431442"/>
        <bgColor indexed="64"/>
      </patternFill>
    </fill>
    <fill>
      <patternFill patternType="solid">
        <fgColor theme="4" tint="0.79998168889431442"/>
        <bgColor rgb="FFEDF5F2"/>
      </patternFill>
    </fill>
    <fill>
      <patternFill patternType="solid">
        <fgColor theme="4" tint="0.39997558519241921"/>
        <bgColor rgb="FF1C507D"/>
      </patternFill>
    </fill>
    <fill>
      <patternFill patternType="solid">
        <fgColor theme="4" tint="0.79998168889431442"/>
        <bgColor rgb="FFD6E8F5"/>
      </patternFill>
    </fill>
    <fill>
      <patternFill patternType="solid">
        <fgColor theme="4" tint="0.79998168889431442"/>
        <bgColor rgb="FFD7E8F5"/>
      </patternFill>
    </fill>
    <fill>
      <patternFill patternType="solid">
        <fgColor theme="0"/>
        <bgColor rgb="FFD7E8F5"/>
      </patternFill>
    </fill>
    <fill>
      <patternFill patternType="solid">
        <fgColor theme="0"/>
        <bgColor rgb="FFEDF5F2"/>
      </patternFill>
    </fill>
    <fill>
      <patternFill patternType="solid">
        <fgColor theme="4" tint="0.79998168889431442"/>
        <bgColor rgb="FF1F4E8C"/>
      </patternFill>
    </fill>
    <fill>
      <patternFill patternType="solid">
        <fgColor theme="4" tint="0.79998168889431442"/>
        <bgColor rgb="FFF5F5F7"/>
      </patternFill>
    </fill>
    <fill>
      <patternFill patternType="solid">
        <fgColor theme="4" tint="0.39997558519241921"/>
        <bgColor rgb="FFD7E8F5"/>
      </patternFill>
    </fill>
    <fill>
      <patternFill patternType="solid">
        <fgColor rgb="FFF5EDC7"/>
        <bgColor rgb="FFF5EDC7"/>
      </patternFill>
    </fill>
    <fill>
      <patternFill patternType="solid">
        <fgColor rgb="FFF5EDC7"/>
        <bgColor rgb="FFD9EDE3"/>
      </patternFill>
    </fill>
    <fill>
      <patternFill patternType="solid">
        <fgColor rgb="FFE8A2AF"/>
        <bgColor rgb="FF52616E"/>
      </patternFill>
    </fill>
    <fill>
      <patternFill patternType="solid">
        <fgColor rgb="FFEDDF97"/>
        <bgColor rgb="FF52616E"/>
      </patternFill>
    </fill>
    <fill>
      <patternFill patternType="solid">
        <fgColor rgb="FFEDDF97"/>
        <bgColor rgb="FF407A59"/>
      </patternFill>
    </fill>
    <fill>
      <patternFill patternType="solid">
        <fgColor rgb="FF9CD5F2"/>
        <bgColor rgb="FF1F4F8C"/>
      </patternFill>
    </fill>
    <fill>
      <patternFill patternType="solid">
        <fgColor rgb="FFCCDAEA"/>
        <bgColor rgb="FF00AEEF"/>
      </patternFill>
    </fill>
  </fills>
  <borders count="11">
    <border>
      <left/>
      <right/>
      <top/>
      <bottom/>
      <diagonal/>
    </border>
    <border>
      <left style="thin">
        <color rgb="FFC7D4E3"/>
      </left>
      <right style="thin">
        <color rgb="FFC7D4E3"/>
      </right>
      <top style="thin">
        <color rgb="FFC7D4E3"/>
      </top>
      <bottom style="thin">
        <color rgb="FFC7D4E3"/>
      </bottom>
      <diagonal/>
    </border>
    <border>
      <left style="thin">
        <color rgb="FFC7D4E3"/>
      </left>
      <right style="thin">
        <color rgb="FFC7D4E3"/>
      </right>
      <top style="thin">
        <color rgb="FFC7D4E3"/>
      </top>
      <bottom/>
      <diagonal/>
    </border>
    <border>
      <left style="thin">
        <color auto="1"/>
      </left>
      <right style="thin">
        <color auto="1"/>
      </right>
      <top style="thin">
        <color auto="1"/>
      </top>
      <bottom style="thin">
        <color rgb="FFC7D4E3"/>
      </bottom>
      <diagonal/>
    </border>
    <border>
      <left style="thin">
        <color auto="1"/>
      </left>
      <right style="thin">
        <color rgb="FFC7D4E3"/>
      </right>
      <top style="thin">
        <color auto="1"/>
      </top>
      <bottom style="thin">
        <color rgb="FFC7D4E3"/>
      </bottom>
      <diagonal/>
    </border>
    <border>
      <left/>
      <right/>
      <top style="thin">
        <color auto="1"/>
      </top>
      <bottom/>
      <diagonal/>
    </border>
    <border>
      <left style="thin">
        <color rgb="FFC7D4E3"/>
      </left>
      <right style="thin">
        <color rgb="FFC7D4E3"/>
      </right>
      <top style="thin">
        <color auto="1"/>
      </top>
      <bottom style="thin">
        <color rgb="FFC7D4E3"/>
      </bottom>
      <diagonal/>
    </border>
    <border>
      <left style="thin">
        <color rgb="FFC7D4E3"/>
      </left>
      <right style="thin">
        <color auto="1"/>
      </right>
      <top style="thin">
        <color auto="1"/>
      </top>
      <bottom style="thin">
        <color rgb="FFC7D4E3"/>
      </bottom>
      <diagonal/>
    </border>
    <border>
      <left/>
      <right/>
      <top/>
      <bottom style="thin">
        <color auto="1"/>
      </bottom>
      <diagonal/>
    </border>
    <border>
      <left style="thin">
        <color rgb="FFC7D4E3"/>
      </left>
      <right style="thin">
        <color rgb="FFC7D4E3"/>
      </right>
      <top style="thin">
        <color rgb="FFC7D4E3"/>
      </top>
      <bottom style="thin">
        <color auto="1"/>
      </bottom>
      <diagonal/>
    </border>
    <border>
      <left style="thin">
        <color rgb="FFC7D4E3"/>
      </left>
      <right style="thin">
        <color rgb="FFC7D4E3"/>
      </right>
      <top/>
      <bottom/>
      <diagonal/>
    </border>
  </borders>
  <cellStyleXfs count="1">
    <xf numFmtId="0" fontId="0" fillId="0" borderId="0"/>
  </cellStyleXfs>
  <cellXfs count="156">
    <xf numFmtId="0" fontId="0" fillId="0" borderId="0" xfId="0"/>
    <xf numFmtId="0" fontId="5" fillId="4" borderId="1" xfId="0" applyFont="1" applyFill="1" applyBorder="1" applyAlignment="1">
      <alignment horizontal="left" vertical="center" wrapText="1"/>
    </xf>
    <xf numFmtId="0" fontId="5" fillId="13" borderId="1" xfId="0" applyFont="1" applyFill="1" applyBorder="1" applyAlignment="1">
      <alignment horizontal="center" vertical="center" wrapText="1"/>
    </xf>
    <xf numFmtId="0" fontId="1" fillId="0" borderId="0" xfId="0" applyFont="1"/>
    <xf numFmtId="0" fontId="2" fillId="0" borderId="0" xfId="0" applyFont="1"/>
    <xf numFmtId="0" fontId="3" fillId="0" borderId="0" xfId="0" applyFont="1"/>
    <xf numFmtId="0" fontId="5" fillId="3"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xf numFmtId="0" fontId="9" fillId="0" borderId="1" xfId="0" applyFont="1" applyBorder="1"/>
    <xf numFmtId="0" fontId="9" fillId="0" borderId="1" xfId="0" applyFont="1" applyBorder="1" applyAlignment="1">
      <alignment horizontal="center"/>
    </xf>
    <xf numFmtId="0" fontId="6" fillId="0" borderId="1" xfId="0" applyFont="1" applyBorder="1"/>
    <xf numFmtId="0" fontId="7" fillId="5" borderId="1" xfId="0" applyFont="1" applyFill="1" applyBorder="1" applyAlignment="1">
      <alignment horizontal="center" vertical="center"/>
    </xf>
    <xf numFmtId="0" fontId="8" fillId="5" borderId="1" xfId="0" applyFont="1" applyFill="1" applyBorder="1"/>
    <xf numFmtId="0" fontId="9" fillId="5" borderId="1" xfId="0" applyFont="1" applyFill="1" applyBorder="1"/>
    <xf numFmtId="0" fontId="9" fillId="5" borderId="1" xfId="0" applyFont="1" applyFill="1" applyBorder="1" applyAlignment="1">
      <alignment horizontal="center"/>
    </xf>
    <xf numFmtId="0" fontId="6" fillId="5" borderId="1" xfId="0" applyFont="1" applyFill="1" applyBorder="1"/>
    <xf numFmtId="0" fontId="10" fillId="0" borderId="0" xfId="0" applyFont="1"/>
    <xf numFmtId="0" fontId="11" fillId="0" borderId="0" xfId="0" applyFont="1"/>
    <xf numFmtId="0" fontId="9" fillId="0" borderId="0" xfId="0" applyFont="1"/>
    <xf numFmtId="0" fontId="12" fillId="0" borderId="0" xfId="0" applyFont="1"/>
    <xf numFmtId="0" fontId="4" fillId="7" borderId="1" xfId="0" applyFont="1" applyFill="1" applyBorder="1" applyAlignment="1">
      <alignment horizontal="left" vertical="center" wrapText="1"/>
    </xf>
    <xf numFmtId="0" fontId="13" fillId="8" borderId="1" xfId="0" applyFont="1" applyFill="1" applyBorder="1" applyAlignment="1">
      <alignment horizontal="left" vertical="top" wrapText="1"/>
    </xf>
    <xf numFmtId="0" fontId="13" fillId="9" borderId="1" xfId="0" applyFont="1" applyFill="1" applyBorder="1" applyAlignment="1">
      <alignment horizontal="left" vertical="top" wrapText="1"/>
    </xf>
    <xf numFmtId="0" fontId="4" fillId="11" borderId="1" xfId="0" applyFont="1" applyFill="1" applyBorder="1" applyAlignment="1">
      <alignment horizontal="left" vertical="center" wrapText="1"/>
    </xf>
    <xf numFmtId="0" fontId="13" fillId="12"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0" borderId="1" xfId="0" applyFont="1" applyBorder="1" applyAlignment="1">
      <alignment horizontal="left" vertical="center" wrapText="1"/>
    </xf>
    <xf numFmtId="0" fontId="13" fillId="14" borderId="1" xfId="0" applyFont="1" applyFill="1" applyBorder="1" applyAlignment="1">
      <alignment horizontal="left" vertical="top" wrapText="1"/>
    </xf>
    <xf numFmtId="0" fontId="13" fillId="14" borderId="1" xfId="0" applyFont="1" applyFill="1" applyBorder="1" applyAlignment="1">
      <alignment horizontal="center" vertical="center"/>
    </xf>
    <xf numFmtId="0" fontId="14" fillId="10" borderId="1" xfId="0" applyFont="1" applyFill="1" applyBorder="1" applyAlignment="1">
      <alignment horizontal="left" vertical="center" wrapText="1"/>
    </xf>
    <xf numFmtId="0" fontId="14" fillId="16" borderId="1" xfId="0" applyFont="1" applyFill="1" applyBorder="1" applyAlignment="1">
      <alignment horizontal="left" vertical="center" wrapText="1"/>
    </xf>
    <xf numFmtId="0" fontId="15" fillId="0" borderId="1" xfId="0" applyFont="1" applyBorder="1" applyAlignment="1">
      <alignment horizontal="left" vertical="top" wrapText="1"/>
    </xf>
    <xf numFmtId="0" fontId="16" fillId="14" borderId="1" xfId="0" applyFont="1" applyFill="1" applyBorder="1" applyAlignment="1">
      <alignment horizontal="center" vertical="center"/>
    </xf>
    <xf numFmtId="0" fontId="17" fillId="5" borderId="1" xfId="0" applyFont="1" applyFill="1" applyBorder="1" applyAlignment="1">
      <alignment horizontal="center" vertical="center"/>
    </xf>
    <xf numFmtId="0" fontId="13" fillId="0" borderId="1" xfId="0" applyFont="1" applyBorder="1" applyAlignment="1">
      <alignment horizontal="left" vertical="top" wrapText="1"/>
    </xf>
    <xf numFmtId="0" fontId="16" fillId="0" borderId="1" xfId="0" applyFont="1" applyBorder="1" applyAlignment="1">
      <alignment horizontal="center" vertical="center"/>
    </xf>
    <xf numFmtId="0" fontId="18" fillId="17" borderId="1" xfId="0" applyFont="1" applyFill="1" applyBorder="1" applyAlignment="1">
      <alignment horizontal="left" vertical="center" wrapText="1"/>
    </xf>
    <xf numFmtId="0" fontId="18" fillId="17" borderId="0" xfId="0" applyFont="1" applyFill="1" applyAlignment="1">
      <alignment horizontal="left" vertical="center" wrapText="1"/>
    </xf>
    <xf numFmtId="0" fontId="5" fillId="13" borderId="1" xfId="0" applyFont="1" applyFill="1" applyBorder="1" applyAlignment="1">
      <alignment horizontal="left" vertical="center" wrapText="1"/>
    </xf>
    <xf numFmtId="0" fontId="5" fillId="13" borderId="0" xfId="0" applyFont="1" applyFill="1" applyAlignment="1">
      <alignment horizontal="left" vertical="center" wrapText="1"/>
    </xf>
    <xf numFmtId="0" fontId="19" fillId="15" borderId="1" xfId="0" applyFont="1" applyFill="1" applyBorder="1" applyAlignment="1">
      <alignment horizontal="left" vertical="center" wrapText="1"/>
    </xf>
    <xf numFmtId="0" fontId="19" fillId="15" borderId="0" xfId="0" applyFont="1" applyFill="1" applyAlignment="1">
      <alignment horizontal="left" vertical="center" wrapText="1"/>
    </xf>
    <xf numFmtId="0" fontId="20" fillId="18" borderId="1" xfId="0" applyFont="1" applyFill="1" applyBorder="1" applyAlignment="1">
      <alignment horizontal="left" vertical="center" wrapText="1"/>
    </xf>
    <xf numFmtId="0" fontId="20" fillId="18" borderId="0" xfId="0" applyFont="1" applyFill="1" applyAlignment="1">
      <alignment horizontal="left" vertical="center" wrapText="1"/>
    </xf>
    <xf numFmtId="0" fontId="13" fillId="0" borderId="1" xfId="0" applyFont="1" applyBorder="1" applyAlignment="1">
      <alignment horizontal="center" vertical="center"/>
    </xf>
    <xf numFmtId="0" fontId="19" fillId="15" borderId="1" xfId="0" applyFont="1" applyFill="1" applyBorder="1" applyAlignment="1">
      <alignment horizontal="center" vertical="center" wrapText="1"/>
    </xf>
    <xf numFmtId="0" fontId="20" fillId="18" borderId="1" xfId="0" applyFont="1" applyFill="1" applyBorder="1" applyAlignment="1">
      <alignment horizontal="center" vertical="center" wrapText="1"/>
    </xf>
    <xf numFmtId="0" fontId="18" fillId="17"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6" fillId="14" borderId="1" xfId="0" applyFont="1" applyFill="1" applyBorder="1" applyAlignment="1">
      <alignment horizontal="left" vertical="top" wrapText="1"/>
    </xf>
    <xf numFmtId="0" fontId="8" fillId="14" borderId="1" xfId="0" applyFont="1" applyFill="1" applyBorder="1" applyAlignment="1">
      <alignment horizontal="left" vertical="center" wrapText="1"/>
    </xf>
    <xf numFmtId="0" fontId="9" fillId="14" borderId="1" xfId="0" applyFont="1" applyFill="1" applyBorder="1" applyAlignment="1">
      <alignment horizontal="left" vertical="center" wrapText="1"/>
    </xf>
    <xf numFmtId="0" fontId="22" fillId="0" borderId="0" xfId="0" applyFont="1" applyAlignment="1">
      <alignment vertical="center" wrapText="1"/>
    </xf>
    <xf numFmtId="0" fontId="5" fillId="4" borderId="2" xfId="0" applyFont="1" applyFill="1" applyBorder="1" applyAlignment="1">
      <alignment horizontal="left" vertical="center" wrapText="1"/>
    </xf>
    <xf numFmtId="0" fontId="19" fillId="15" borderId="2" xfId="0" applyFont="1" applyFill="1" applyBorder="1" applyAlignment="1">
      <alignment horizontal="left" vertical="center" wrapText="1"/>
    </xf>
    <xf numFmtId="0" fontId="18" fillId="17" borderId="2" xfId="0" applyFont="1" applyFill="1" applyBorder="1" applyAlignment="1">
      <alignment horizontal="left" vertical="center" wrapText="1"/>
    </xf>
    <xf numFmtId="0" fontId="0" fillId="0" borderId="5" xfId="0" applyBorder="1" applyAlignment="1">
      <alignment wrapText="1"/>
    </xf>
    <xf numFmtId="0" fontId="13" fillId="14" borderId="6" xfId="0" applyFont="1" applyFill="1" applyBorder="1" applyAlignment="1">
      <alignment horizontal="left" vertical="top" wrapText="1"/>
    </xf>
    <xf numFmtId="0" fontId="0" fillId="0" borderId="8" xfId="0" applyBorder="1" applyAlignment="1">
      <alignment wrapText="1"/>
    </xf>
    <xf numFmtId="0" fontId="13" fillId="14" borderId="9" xfId="0" applyFont="1" applyFill="1" applyBorder="1" applyAlignment="1">
      <alignment horizontal="left" vertical="top" wrapText="1"/>
    </xf>
    <xf numFmtId="0" fontId="25" fillId="14" borderId="6" xfId="0" applyFont="1" applyFill="1" applyBorder="1" applyAlignment="1">
      <alignment horizontal="left" vertical="top" wrapText="1"/>
    </xf>
    <xf numFmtId="0" fontId="25" fillId="14" borderId="10" xfId="0" applyFont="1" applyFill="1" applyBorder="1" applyAlignment="1">
      <alignment horizontal="left" vertical="top" wrapText="1"/>
    </xf>
    <xf numFmtId="0" fontId="25" fillId="14" borderId="1" xfId="0" applyFont="1" applyFill="1" applyBorder="1" applyAlignment="1">
      <alignment horizontal="left" vertical="top" wrapText="1"/>
    </xf>
    <xf numFmtId="0" fontId="25" fillId="14" borderId="9" xfId="0" applyFont="1" applyFill="1" applyBorder="1" applyAlignment="1">
      <alignment horizontal="left" vertical="top" wrapText="1"/>
    </xf>
    <xf numFmtId="0" fontId="26" fillId="19" borderId="0" xfId="0" applyFont="1" applyFill="1"/>
    <xf numFmtId="0" fontId="26" fillId="20" borderId="0" xfId="0" applyFont="1" applyFill="1" applyAlignment="1">
      <alignment vertical="top" wrapText="1"/>
    </xf>
    <xf numFmtId="0" fontId="26" fillId="20" borderId="0" xfId="0" applyFont="1" applyFill="1"/>
    <xf numFmtId="164" fontId="27" fillId="14" borderId="1" xfId="0" applyNumberFormat="1" applyFont="1" applyFill="1" applyBorder="1" applyAlignment="1">
      <alignment horizontal="center" vertical="center"/>
    </xf>
    <xf numFmtId="166" fontId="13" fillId="14" borderId="1" xfId="0" applyNumberFormat="1" applyFont="1" applyFill="1" applyBorder="1" applyAlignment="1">
      <alignment horizontal="center" vertical="center"/>
    </xf>
    <xf numFmtId="0" fontId="28" fillId="5" borderId="1" xfId="0" applyFont="1" applyFill="1" applyBorder="1" applyAlignment="1">
      <alignment horizontal="center" vertical="center"/>
    </xf>
    <xf numFmtId="17" fontId="13" fillId="14" borderId="1" xfId="0" applyNumberFormat="1" applyFont="1" applyFill="1" applyBorder="1" applyAlignment="1">
      <alignment horizontal="center" vertical="center"/>
    </xf>
    <xf numFmtId="0" fontId="0" fillId="0" borderId="1" xfId="0" applyBorder="1"/>
    <xf numFmtId="14" fontId="13" fillId="1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29" fillId="0" borderId="0" xfId="0" applyFont="1" applyAlignment="1">
      <alignment horizontal="center" vertical="center" textRotation="90" wrapText="1"/>
    </xf>
    <xf numFmtId="0" fontId="9" fillId="0" borderId="0" xfId="0" applyFont="1" applyAlignment="1">
      <alignment vertical="center" wrapText="1"/>
    </xf>
    <xf numFmtId="0" fontId="3" fillId="0" borderId="0" xfId="0" applyFont="1" applyAlignment="1">
      <alignment horizontal="left" vertical="top"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6" fillId="0" borderId="0" xfId="0" applyFont="1" applyAlignment="1">
      <alignment vertical="center" wrapText="1"/>
    </xf>
    <xf numFmtId="0" fontId="4" fillId="2"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10" borderId="1" xfId="0" applyFont="1" applyFill="1" applyBorder="1" applyAlignment="1">
      <alignment horizontal="left" vertical="center" wrapText="1"/>
    </xf>
    <xf numFmtId="0" fontId="5" fillId="13" borderId="1" xfId="0" applyFont="1" applyFill="1" applyBorder="1" applyAlignment="1">
      <alignment horizontal="center" vertical="center" wrapText="1"/>
    </xf>
    <xf numFmtId="0" fontId="20" fillId="18"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8" fillId="17"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1" fillId="14" borderId="1"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13" fillId="14" borderId="6" xfId="0" applyFont="1" applyFill="1" applyBorder="1" applyAlignment="1">
      <alignment horizontal="left" vertical="top" wrapText="1"/>
    </xf>
    <xf numFmtId="0" fontId="13" fillId="14" borderId="7" xfId="0" applyFont="1" applyFill="1" applyBorder="1" applyAlignment="1">
      <alignment horizontal="left" vertical="top" wrapText="1"/>
    </xf>
    <xf numFmtId="0" fontId="25" fillId="14" borderId="6" xfId="0" applyFont="1" applyFill="1" applyBorder="1" applyAlignment="1">
      <alignment horizontal="left" vertical="top" wrapText="1"/>
    </xf>
    <xf numFmtId="0" fontId="25" fillId="14" borderId="7" xfId="0" applyFont="1" applyFill="1" applyBorder="1" applyAlignment="1">
      <alignment horizontal="left" vertical="top" wrapText="1"/>
    </xf>
    <xf numFmtId="0" fontId="26" fillId="19" borderId="0" xfId="0" applyFont="1" applyFill="1" applyAlignment="1">
      <alignment horizontal="center" vertical="top" wrapText="1"/>
    </xf>
    <xf numFmtId="0" fontId="29" fillId="0" borderId="0" xfId="0" applyFont="1" applyAlignment="1">
      <alignment horizontal="center" vertical="center" textRotation="90" wrapText="1"/>
    </xf>
    <xf numFmtId="0" fontId="9" fillId="0" borderId="0" xfId="0" applyFont="1"/>
    <xf numFmtId="0" fontId="5" fillId="3" borderId="1" xfId="0" applyFont="1" applyFill="1" applyBorder="1" applyAlignment="1">
      <alignment horizontal="center" vertical="center" textRotation="90" wrapText="1"/>
    </xf>
    <xf numFmtId="0" fontId="5" fillId="22" borderId="1" xfId="0" applyFont="1" applyFill="1" applyBorder="1" applyAlignment="1">
      <alignment horizontal="left" vertical="center" wrapText="1"/>
    </xf>
    <xf numFmtId="0" fontId="5" fillId="23" borderId="1" xfId="0" applyFont="1" applyFill="1" applyBorder="1" applyAlignment="1">
      <alignment horizontal="left" vertical="center" wrapText="1"/>
    </xf>
    <xf numFmtId="0" fontId="5" fillId="24" borderId="1" xfId="0" applyFont="1" applyFill="1" applyBorder="1" applyAlignment="1">
      <alignment horizontal="left" vertical="center" wrapText="1"/>
    </xf>
    <xf numFmtId="0" fontId="30" fillId="21" borderId="1" xfId="0" applyFont="1" applyFill="1" applyBorder="1" applyAlignment="1">
      <alignment horizontal="left" vertical="center" wrapText="1"/>
    </xf>
    <xf numFmtId="0" fontId="30" fillId="21" borderId="1" xfId="0" applyFont="1" applyFill="1" applyBorder="1" applyAlignment="1">
      <alignment horizontal="center" vertical="center" wrapText="1"/>
    </xf>
    <xf numFmtId="0" fontId="30" fillId="21" borderId="1" xfId="0" applyFont="1" applyFill="1" applyBorder="1" applyAlignment="1">
      <alignment horizontal="left" vertical="center" wrapText="1"/>
    </xf>
    <xf numFmtId="0" fontId="30" fillId="21" borderId="1" xfId="0" applyFont="1" applyFill="1" applyBorder="1" applyAlignment="1">
      <alignment horizontal="center" vertical="center" wrapText="1"/>
    </xf>
    <xf numFmtId="0" fontId="30" fillId="25" borderId="1" xfId="0" applyFont="1" applyFill="1" applyBorder="1" applyAlignment="1">
      <alignment horizontal="center" vertical="center" wrapText="1"/>
    </xf>
    <xf numFmtId="0" fontId="31" fillId="24" borderId="0" xfId="0" applyFont="1" applyFill="1"/>
    <xf numFmtId="0" fontId="5" fillId="27" borderId="1" xfId="0" applyFont="1" applyFill="1" applyBorder="1" applyAlignment="1">
      <alignment horizontal="center" vertical="center" wrapText="1"/>
    </xf>
    <xf numFmtId="0" fontId="32" fillId="21" borderId="1" xfId="0" applyFont="1" applyFill="1" applyBorder="1" applyAlignment="1">
      <alignment horizontal="center" vertical="center" wrapText="1"/>
    </xf>
    <xf numFmtId="0" fontId="32" fillId="26" borderId="1" xfId="0" applyFont="1" applyFill="1" applyBorder="1" applyAlignment="1">
      <alignment horizontal="center" vertical="center" wrapText="1"/>
    </xf>
    <xf numFmtId="0" fontId="30" fillId="27" borderId="1" xfId="0" applyFont="1" applyFill="1" applyBorder="1" applyAlignment="1">
      <alignment horizontal="center" vertical="center" wrapText="1"/>
    </xf>
    <xf numFmtId="0" fontId="5" fillId="28" borderId="1" xfId="0" applyFont="1" applyFill="1" applyBorder="1" applyAlignment="1">
      <alignment horizontal="center" vertical="center" wrapText="1"/>
    </xf>
    <xf numFmtId="0" fontId="5" fillId="28" borderId="1" xfId="0" applyFont="1" applyFill="1" applyBorder="1" applyAlignment="1">
      <alignment horizontal="center" vertical="center" wrapText="1"/>
    </xf>
    <xf numFmtId="0" fontId="5" fillId="29" borderId="1" xfId="0" applyFont="1" applyFill="1" applyBorder="1" applyAlignment="1">
      <alignment horizontal="center" vertical="center" wrapText="1"/>
    </xf>
    <xf numFmtId="0" fontId="15" fillId="30" borderId="1" xfId="0" applyFont="1" applyFill="1" applyBorder="1" applyAlignment="1">
      <alignment horizontal="center" vertical="center" wrapText="1"/>
    </xf>
    <xf numFmtId="0" fontId="32" fillId="21" borderId="1" xfId="0" applyFont="1" applyFill="1" applyBorder="1" applyAlignment="1">
      <alignment horizontal="center" vertical="center" wrapText="1"/>
    </xf>
    <xf numFmtId="0" fontId="30" fillId="26" borderId="1" xfId="0" applyFont="1" applyFill="1" applyBorder="1" applyAlignment="1">
      <alignment horizontal="center" vertical="center" wrapText="1"/>
    </xf>
    <xf numFmtId="0" fontId="5" fillId="27" borderId="1" xfId="0" applyFont="1" applyFill="1" applyBorder="1" applyAlignment="1">
      <alignment horizontal="left" vertical="center" wrapText="1"/>
    </xf>
    <xf numFmtId="0" fontId="30" fillId="31" borderId="1" xfId="0" applyFont="1" applyFill="1" applyBorder="1" applyAlignment="1">
      <alignment horizontal="left" vertical="center" wrapText="1"/>
    </xf>
    <xf numFmtId="0" fontId="31" fillId="25" borderId="1" xfId="0" applyFont="1" applyFill="1" applyBorder="1" applyAlignment="1">
      <alignment wrapText="1"/>
    </xf>
    <xf numFmtId="1" fontId="33" fillId="25" borderId="1" xfId="0" applyNumberFormat="1" applyFont="1" applyFill="1" applyBorder="1" applyAlignment="1">
      <alignment horizontal="center" vertical="center"/>
    </xf>
    <xf numFmtId="0" fontId="31" fillId="25" borderId="1" xfId="0" applyFont="1" applyFill="1" applyBorder="1"/>
    <xf numFmtId="9" fontId="33" fillId="25" borderId="1" xfId="0" applyNumberFormat="1" applyFont="1" applyFill="1" applyBorder="1" applyAlignment="1">
      <alignment horizontal="center" vertical="center"/>
    </xf>
    <xf numFmtId="0" fontId="5" fillId="27" borderId="2" xfId="0" applyFont="1" applyFill="1" applyBorder="1" applyAlignment="1">
      <alignment horizontal="left" vertical="center" wrapText="1"/>
    </xf>
    <xf numFmtId="0" fontId="15" fillId="32" borderId="3" xfId="0" applyFont="1" applyFill="1" applyBorder="1" applyAlignment="1">
      <alignment horizontal="left" vertical="top" wrapText="1"/>
    </xf>
    <xf numFmtId="0" fontId="23" fillId="28" borderId="4" xfId="0" applyFont="1" applyFill="1" applyBorder="1" applyAlignment="1">
      <alignment horizontal="center" vertical="center" wrapText="1"/>
    </xf>
    <xf numFmtId="0" fontId="24" fillId="28" borderId="4" xfId="0" applyFont="1" applyFill="1" applyBorder="1" applyAlignment="1">
      <alignment horizontal="center" vertical="center" wrapText="1"/>
    </xf>
    <xf numFmtId="0" fontId="5" fillId="25" borderId="1" xfId="0" applyFont="1" applyFill="1" applyBorder="1" applyAlignment="1">
      <alignment horizontal="right" vertical="center" wrapText="1"/>
    </xf>
    <xf numFmtId="0" fontId="30" fillId="26" borderId="1" xfId="0" applyFont="1" applyFill="1" applyBorder="1" applyAlignment="1">
      <alignment horizontal="center" vertical="center" wrapText="1"/>
    </xf>
    <xf numFmtId="0" fontId="35" fillId="21"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5" fillId="21" borderId="1" xfId="0" applyFont="1" applyFill="1" applyBorder="1" applyAlignment="1">
      <alignment horizontal="left" vertical="center" wrapText="1"/>
    </xf>
    <xf numFmtId="0" fontId="35" fillId="21" borderId="1" xfId="0" applyFont="1" applyFill="1" applyBorder="1" applyAlignment="1">
      <alignment horizontal="center" vertical="center" wrapText="1"/>
    </xf>
    <xf numFmtId="0" fontId="35" fillId="33" borderId="1" xfId="0" applyFont="1" applyFill="1" applyBorder="1" applyAlignment="1">
      <alignment horizontal="center" vertical="center" wrapText="1"/>
    </xf>
    <xf numFmtId="165" fontId="36" fillId="31" borderId="1" xfId="0" applyNumberFormat="1" applyFont="1" applyFill="1" applyBorder="1" applyAlignment="1">
      <alignment horizontal="center" vertical="center"/>
    </xf>
    <xf numFmtId="0" fontId="26" fillId="34" borderId="0" xfId="0" applyFont="1" applyFill="1" applyAlignment="1">
      <alignment vertical="top" wrapText="1"/>
    </xf>
    <xf numFmtId="0" fontId="26" fillId="34" borderId="0" xfId="0" applyFont="1" applyFill="1"/>
    <xf numFmtId="0" fontId="26" fillId="35" borderId="0" xfId="0" applyFont="1" applyFill="1" applyAlignment="1">
      <alignment vertical="top" wrapText="1"/>
    </xf>
    <xf numFmtId="0" fontId="26" fillId="35" borderId="0" xfId="0" applyFont="1" applyFill="1" applyAlignment="1">
      <alignment horizontal="center" vertical="top" wrapText="1"/>
    </xf>
    <xf numFmtId="0" fontId="26" fillId="35" borderId="0" xfId="0" applyFont="1" applyFill="1"/>
    <xf numFmtId="0" fontId="0" fillId="0" borderId="0" xfId="0" applyFill="1"/>
    <xf numFmtId="0" fontId="38" fillId="34" borderId="0" xfId="0" applyFont="1" applyFill="1" applyAlignment="1">
      <alignment vertical="top" wrapText="1"/>
    </xf>
    <xf numFmtId="0" fontId="37" fillId="36" borderId="0" xfId="0" applyFont="1" applyFill="1" applyAlignment="1">
      <alignment horizontal="center" vertical="center"/>
    </xf>
    <xf numFmtId="0" fontId="37" fillId="37" borderId="0" xfId="0" applyFont="1" applyFill="1" applyAlignment="1">
      <alignment horizontal="center" vertical="center"/>
    </xf>
    <xf numFmtId="0" fontId="37" fillId="38" borderId="0" xfId="0" applyFont="1" applyFill="1" applyAlignment="1">
      <alignment horizontal="center" vertical="center"/>
    </xf>
    <xf numFmtId="0" fontId="37" fillId="39" borderId="0" xfId="0" applyFont="1" applyFill="1" applyAlignment="1">
      <alignment horizontal="center" vertical="center"/>
    </xf>
    <xf numFmtId="0" fontId="26" fillId="27" borderId="0" xfId="0" applyFont="1" applyFill="1" applyAlignment="1">
      <alignment vertical="center" wrapText="1"/>
    </xf>
    <xf numFmtId="0" fontId="26" fillId="27" borderId="0" xfId="0" applyFont="1" applyFill="1" applyAlignment="1">
      <alignment vertical="top" wrapText="1"/>
    </xf>
    <xf numFmtId="0" fontId="26" fillId="27" borderId="0" xfId="0" applyFont="1" applyFill="1"/>
    <xf numFmtId="0" fontId="37" fillId="40" borderId="0" xfId="0" applyFont="1" applyFill="1" applyAlignment="1">
      <alignment horizontal="center" vertical="center"/>
    </xf>
  </cellXfs>
  <cellStyles count="1">
    <cellStyle name="Normal" xfId="0" builtinId="0"/>
  </cellStyles>
  <dxfs count="69">
    <dxf>
      <font>
        <b/>
        <sz val="10"/>
        <color rgb="FFA83345"/>
        <name val="Arial"/>
        <charset val="1"/>
      </font>
      <fill>
        <patternFill>
          <bgColor rgb="FFF7DEE3"/>
        </patternFill>
      </fill>
    </dxf>
    <dxf>
      <font>
        <b/>
        <sz val="10"/>
        <color rgb="FF52616E"/>
        <name val="Arial"/>
        <charset val="1"/>
      </font>
      <fill>
        <patternFill>
          <bgColor rgb="FFD6DEEB"/>
        </patternFill>
      </fill>
    </dxf>
    <dxf>
      <font>
        <b/>
        <sz val="10"/>
        <color rgb="FF14366B"/>
        <name val="Arial"/>
        <charset val="1"/>
      </font>
      <fill>
        <patternFill>
          <bgColor rgb="FFD6E8F5"/>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i val="0"/>
        <sz val="10"/>
        <color rgb="FF9C7A1A"/>
        <name val="Arial"/>
        <charset val="1"/>
      </font>
      <fill>
        <patternFill>
          <bgColor rgb="FFF5EDC7"/>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ill>
        <patternFill>
          <bgColor rgb="FF1F4F8C"/>
        </patternFill>
      </fill>
    </dxf>
    <dxf>
      <font>
        <b/>
        <sz val="10"/>
        <color rgb="FF14366B"/>
        <name val="Arial"/>
        <charset val="1"/>
      </font>
      <fill>
        <patternFill>
          <bgColor rgb="FFD6E8F5"/>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i val="0"/>
        <sz val="10"/>
        <color theme="3"/>
        <name val="Arial"/>
        <charset val="1"/>
      </font>
      <fill>
        <patternFill>
          <bgColor theme="4" tint="0.59996337778862885"/>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ill>
        <patternFill>
          <bgColor rgb="FF407A59"/>
        </patternFill>
      </fill>
    </dxf>
    <dxf>
      <fill>
        <patternFill>
          <bgColor rgb="FF9C7A1A"/>
        </patternFill>
      </fill>
    </dxf>
    <dxf>
      <fill>
        <patternFill>
          <bgColor rgb="FF407A59"/>
        </patternFill>
      </fill>
    </dxf>
    <dxf>
      <fill>
        <patternFill>
          <bgColor rgb="FFA83345"/>
        </patternFill>
      </fill>
    </dxf>
    <dxf>
      <font>
        <b/>
        <i val="0"/>
        <sz val="10"/>
        <color rgb="FF9C7A1A"/>
        <name val="Arial"/>
        <charset val="1"/>
      </font>
      <fill>
        <patternFill>
          <bgColor rgb="FFE1C82F"/>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i val="0"/>
        <sz val="10"/>
        <color theme="2" tint="-0.499984740745262"/>
        <name val="Arial"/>
        <charset val="1"/>
      </font>
      <fill>
        <patternFill>
          <bgColor rgb="FFE1C82F"/>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s>
  <tableStyles count="0" defaultTableStyle="TableStyleMedium2" defaultPivotStyle="PivotStyleLight16"/>
  <colors>
    <indexedColors>
      <rgbColor rgb="FF000000"/>
      <rgbColor rgb="FFFFFFFF"/>
      <rgbColor rgb="FFFF0000"/>
      <rgbColor rgb="FF00FF00"/>
      <rgbColor rgb="FF0000FF"/>
      <rgbColor rgb="FFF4ECC8"/>
      <rgbColor rgb="FFFF00FF"/>
      <rgbColor rgb="FF00FFFF"/>
      <rgbColor rgb="FF800000"/>
      <rgbColor rgb="FF008000"/>
      <rgbColor rgb="FF000080"/>
      <rgbColor rgb="FF9C7A1A"/>
      <rgbColor rgb="FF800080"/>
      <rgbColor rgb="FF407A59"/>
      <rgbColor rgb="FFB9CDE5"/>
      <rgbColor rgb="FFF5F5F7"/>
      <rgbColor rgb="FFD7E8F5"/>
      <rgbColor rgb="FFA83345"/>
      <rgbColor rgb="FFFAF5E3"/>
      <rgbColor rgb="FFD9EDE4"/>
      <rgbColor rgb="FF660066"/>
      <rgbColor rgb="FFFAEDF0"/>
      <rgbColor rgb="FF1F4F8C"/>
      <rgbColor rgb="FFC7D4E3"/>
      <rgbColor rgb="FF000080"/>
      <rgbColor rgb="FFFF00FF"/>
      <rgbColor rgb="FFEEECE1"/>
      <rgbColor rgb="FF00FFFF"/>
      <rgbColor rgb="FF800080"/>
      <rgbColor rgb="FF800000"/>
      <rgbColor rgb="FF1C507D"/>
      <rgbColor rgb="FF0000FF"/>
      <rgbColor rgb="FF00AEEF"/>
      <rgbColor rgb="FFD6E8F5"/>
      <rgbColor rgb="FFD9EDE3"/>
      <rgbColor rgb="FFF5EDC7"/>
      <rgbColor rgb="FFBFE5F7"/>
      <rgbColor rgb="FFF7DDE2"/>
      <rgbColor rgb="FFD6DEEB"/>
      <rgbColor rgb="FFDCCFA6"/>
      <rgbColor rgb="FF3366FF"/>
      <rgbColor rgb="FF2DA8E8"/>
      <rgbColor rgb="FF92D050"/>
      <rgbColor rgb="FFF7DEE3"/>
      <rgbColor rgb="FFEDF5F2"/>
      <rgbColor rgb="FFFF6600"/>
      <rgbColor rgb="FF52616E"/>
      <rgbColor rgb="FFEBF2FA"/>
      <rgbColor rgb="FF14366B"/>
      <rgbColor rgb="FF3F7A5A"/>
      <rgbColor rgb="FF003300"/>
      <rgbColor rgb="FF231F20"/>
      <rgbColor rgb="FF993300"/>
      <rgbColor rgb="FFA93446"/>
      <rgbColor rgb="FF1F4E8C"/>
      <rgbColor rgb="FF35414F"/>
      <rgbColor rgb="00003366"/>
      <rgbColor rgb="00339966"/>
      <rgbColor rgb="00003300"/>
      <rgbColor rgb="00333300"/>
      <rgbColor rgb="00993300"/>
      <rgbColor rgb="00993366"/>
      <rgbColor rgb="00333399"/>
      <rgbColor rgb="00333333"/>
    </indexedColors>
    <mruColors>
      <color rgb="FFCCDAEA"/>
      <color rgb="FF9CD5F2"/>
      <color rgb="FFBFE5F7"/>
      <color rgb="FFB5D5ED"/>
      <color rgb="FFD7E8F5"/>
      <color rgb="FFEDDF97"/>
      <color rgb="FFE8A2AF"/>
      <color rgb="FFE28698"/>
      <color rgb="FFF7DDE2"/>
      <color rgb="FFE4C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5"/>
  <sheetViews>
    <sheetView zoomScale="85" zoomScaleNormal="85" workbookViewId="0">
      <selection activeCell="E22" sqref="E22:E28"/>
    </sheetView>
  </sheetViews>
  <sheetFormatPr defaultColWidth="8.6328125" defaultRowHeight="14.5" x14ac:dyDescent="0.35"/>
  <cols>
    <col min="1" max="1" width="3" customWidth="1"/>
    <col min="2" max="2" width="22" customWidth="1"/>
    <col min="3" max="3" width="40" customWidth="1"/>
    <col min="4" max="4" width="26" customWidth="1"/>
    <col min="5" max="5" width="14" customWidth="1"/>
    <col min="6" max="6" width="52" customWidth="1"/>
  </cols>
  <sheetData>
    <row r="2" spans="2:6" ht="22.5" customHeight="1" x14ac:dyDescent="0.5">
      <c r="B2" s="3" t="s">
        <v>0</v>
      </c>
    </row>
    <row r="3" spans="2:6" ht="14.25" customHeight="1" x14ac:dyDescent="0.35">
      <c r="B3" s="4" t="s">
        <v>1</v>
      </c>
    </row>
    <row r="4" spans="2:6" ht="14.25" customHeight="1" x14ac:dyDescent="0.35">
      <c r="B4" s="5"/>
    </row>
    <row r="6" spans="2:6" ht="19.5" customHeight="1" x14ac:dyDescent="0.35">
      <c r="B6" s="83" t="s">
        <v>2</v>
      </c>
      <c r="C6" s="83"/>
      <c r="D6" s="83"/>
      <c r="E6" s="83"/>
      <c r="F6" s="83"/>
    </row>
    <row r="7" spans="2:6" ht="15.75" customHeight="1" x14ac:dyDescent="0.35">
      <c r="B7" s="6" t="s">
        <v>3</v>
      </c>
      <c r="C7" s="82" t="s">
        <v>4</v>
      </c>
      <c r="D7" s="82"/>
      <c r="E7" s="82"/>
      <c r="F7" s="82"/>
    </row>
    <row r="8" spans="2:6" ht="15.75" customHeight="1" x14ac:dyDescent="0.35">
      <c r="B8" s="6" t="s">
        <v>5</v>
      </c>
      <c r="C8" s="82" t="s">
        <v>6</v>
      </c>
      <c r="D8" s="82"/>
      <c r="E8" s="82"/>
      <c r="F8" s="82"/>
    </row>
    <row r="9" spans="2:6" ht="15.75" customHeight="1" x14ac:dyDescent="0.35">
      <c r="B9" s="6" t="s">
        <v>7</v>
      </c>
      <c r="C9" s="82" t="s">
        <v>8</v>
      </c>
      <c r="D9" s="82"/>
      <c r="E9" s="82"/>
      <c r="F9" s="82"/>
    </row>
    <row r="10" spans="2:6" ht="15.75" customHeight="1" x14ac:dyDescent="0.35">
      <c r="B10" s="6" t="s">
        <v>9</v>
      </c>
      <c r="C10" s="82" t="s">
        <v>10</v>
      </c>
      <c r="D10" s="82"/>
      <c r="E10" s="82"/>
      <c r="F10" s="82"/>
    </row>
    <row r="11" spans="2:6" ht="15.75" customHeight="1" x14ac:dyDescent="0.35">
      <c r="B11" s="6" t="s">
        <v>11</v>
      </c>
      <c r="C11" s="82" t="s">
        <v>12</v>
      </c>
      <c r="D11" s="82"/>
      <c r="E11" s="82"/>
      <c r="F11" s="82"/>
    </row>
    <row r="12" spans="2:6" ht="15.75" customHeight="1" x14ac:dyDescent="0.35">
      <c r="B12" s="6" t="s">
        <v>13</v>
      </c>
      <c r="C12" s="82" t="s">
        <v>14</v>
      </c>
      <c r="D12" s="82"/>
      <c r="E12" s="82"/>
      <c r="F12" s="82"/>
    </row>
    <row r="14" spans="2:6" ht="19.5" customHeight="1" x14ac:dyDescent="0.35">
      <c r="B14" s="83" t="s">
        <v>15</v>
      </c>
      <c r="C14" s="83"/>
      <c r="D14" s="83"/>
      <c r="E14" s="83"/>
      <c r="F14" s="83"/>
    </row>
    <row r="15" spans="2:6" ht="18" customHeight="1" x14ac:dyDescent="0.35">
      <c r="B15" s="7" t="s">
        <v>16</v>
      </c>
      <c r="C15" s="1" t="s">
        <v>17</v>
      </c>
      <c r="D15" s="1" t="s">
        <v>18</v>
      </c>
      <c r="E15" s="7" t="s">
        <v>19</v>
      </c>
      <c r="F15" s="1" t="s">
        <v>20</v>
      </c>
    </row>
    <row r="16" spans="2:6" ht="15.75" customHeight="1" x14ac:dyDescent="0.35">
      <c r="B16" s="8" t="s">
        <v>21</v>
      </c>
      <c r="C16" s="9" t="s">
        <v>22</v>
      </c>
      <c r="D16" s="10" t="s">
        <v>23</v>
      </c>
      <c r="E16" s="11" t="s">
        <v>24</v>
      </c>
      <c r="F16" s="12" t="s">
        <v>25</v>
      </c>
    </row>
    <row r="17" spans="2:6" ht="15.75" customHeight="1" x14ac:dyDescent="0.35">
      <c r="B17" s="13" t="s">
        <v>26</v>
      </c>
      <c r="C17" s="14" t="s">
        <v>27</v>
      </c>
      <c r="D17" s="15" t="s">
        <v>28</v>
      </c>
      <c r="E17" s="16" t="s">
        <v>29</v>
      </c>
      <c r="F17" s="17" t="s">
        <v>30</v>
      </c>
    </row>
    <row r="18" spans="2:6" ht="15.75" customHeight="1" x14ac:dyDescent="0.35">
      <c r="B18" s="8" t="s">
        <v>31</v>
      </c>
      <c r="C18" s="9" t="s">
        <v>32</v>
      </c>
      <c r="D18" s="10" t="s">
        <v>28</v>
      </c>
      <c r="E18" s="11" t="s">
        <v>33</v>
      </c>
      <c r="F18" s="12" t="s">
        <v>34</v>
      </c>
    </row>
    <row r="19" spans="2:6" ht="15.75" customHeight="1" x14ac:dyDescent="0.35">
      <c r="B19" s="13" t="s">
        <v>35</v>
      </c>
      <c r="C19" s="14" t="s">
        <v>36</v>
      </c>
      <c r="D19" s="15" t="s">
        <v>37</v>
      </c>
      <c r="E19" s="16" t="s">
        <v>38</v>
      </c>
      <c r="F19" s="17" t="s">
        <v>39</v>
      </c>
    </row>
    <row r="20" spans="2:6" ht="15.75" customHeight="1" x14ac:dyDescent="0.35">
      <c r="B20" s="8" t="s">
        <v>40</v>
      </c>
      <c r="C20" s="9" t="s">
        <v>41</v>
      </c>
      <c r="D20" s="10" t="s">
        <v>37</v>
      </c>
      <c r="E20" s="11" t="s">
        <v>42</v>
      </c>
      <c r="F20" s="12" t="s">
        <v>43</v>
      </c>
    </row>
    <row r="21" spans="2:6" ht="15.75" customHeight="1" x14ac:dyDescent="0.35">
      <c r="B21" s="13" t="s">
        <v>44</v>
      </c>
      <c r="C21" s="14" t="s">
        <v>45</v>
      </c>
      <c r="D21" s="15" t="s">
        <v>46</v>
      </c>
      <c r="E21" s="16" t="s">
        <v>47</v>
      </c>
      <c r="F21" s="17" t="s">
        <v>48</v>
      </c>
    </row>
    <row r="22" spans="2:6" ht="15.75" customHeight="1" x14ac:dyDescent="0.35">
      <c r="B22" s="8" t="s">
        <v>49</v>
      </c>
      <c r="C22" s="9" t="s">
        <v>50</v>
      </c>
      <c r="D22" s="10" t="s">
        <v>51</v>
      </c>
      <c r="E22" s="11" t="s">
        <v>315</v>
      </c>
      <c r="F22" s="12" t="s">
        <v>52</v>
      </c>
    </row>
    <row r="23" spans="2:6" ht="15.75" customHeight="1" x14ac:dyDescent="0.35">
      <c r="B23" s="8" t="s">
        <v>53</v>
      </c>
      <c r="C23" s="9" t="s">
        <v>54</v>
      </c>
      <c r="D23" s="10" t="s">
        <v>51</v>
      </c>
      <c r="E23" s="11" t="s">
        <v>316</v>
      </c>
      <c r="F23" s="12" t="s">
        <v>55</v>
      </c>
    </row>
    <row r="24" spans="2:6" ht="15.75" customHeight="1" x14ac:dyDescent="0.35">
      <c r="B24" s="13" t="s">
        <v>56</v>
      </c>
      <c r="C24" s="14" t="s">
        <v>57</v>
      </c>
      <c r="D24" s="15" t="s">
        <v>58</v>
      </c>
      <c r="E24" s="16" t="s">
        <v>317</v>
      </c>
      <c r="F24" s="17" t="s">
        <v>59</v>
      </c>
    </row>
    <row r="25" spans="2:6" ht="15.75" customHeight="1" x14ac:dyDescent="0.35">
      <c r="B25" s="8" t="s">
        <v>60</v>
      </c>
      <c r="C25" s="9" t="s">
        <v>61</v>
      </c>
      <c r="D25" s="10" t="s">
        <v>58</v>
      </c>
      <c r="E25" s="11" t="s">
        <v>318</v>
      </c>
      <c r="F25" s="12" t="s">
        <v>62</v>
      </c>
    </row>
    <row r="26" spans="2:6" ht="15.75" customHeight="1" x14ac:dyDescent="0.35">
      <c r="B26" s="13" t="s">
        <v>63</v>
      </c>
      <c r="C26" s="14" t="s">
        <v>64</v>
      </c>
      <c r="D26" s="15" t="s">
        <v>58</v>
      </c>
      <c r="E26" s="16" t="s">
        <v>319</v>
      </c>
      <c r="F26" s="17" t="s">
        <v>65</v>
      </c>
    </row>
    <row r="27" spans="2:6" ht="15.75" customHeight="1" x14ac:dyDescent="0.35">
      <c r="B27" s="8" t="s">
        <v>66</v>
      </c>
      <c r="C27" s="9" t="s">
        <v>67</v>
      </c>
      <c r="D27" s="10" t="s">
        <v>58</v>
      </c>
      <c r="E27" s="11" t="s">
        <v>320</v>
      </c>
      <c r="F27" s="12" t="s">
        <v>68</v>
      </c>
    </row>
    <row r="28" spans="2:6" ht="15.75" customHeight="1" x14ac:dyDescent="0.35">
      <c r="B28" s="13" t="s">
        <v>69</v>
      </c>
      <c r="C28" s="14" t="s">
        <v>70</v>
      </c>
      <c r="D28" s="15" t="s">
        <v>58</v>
      </c>
      <c r="E28" s="16" t="s">
        <v>321</v>
      </c>
      <c r="F28" s="17" t="s">
        <v>71</v>
      </c>
    </row>
    <row r="30" spans="2:6" ht="19.5" customHeight="1" x14ac:dyDescent="0.35"/>
    <row r="31" spans="2:6" ht="30" customHeight="1" x14ac:dyDescent="0.35"/>
    <row r="32" spans="2:6" ht="30" customHeight="1" x14ac:dyDescent="0.35"/>
    <row r="33" ht="30" customHeight="1" x14ac:dyDescent="0.35"/>
    <row r="34" ht="30" customHeight="1" x14ac:dyDescent="0.35"/>
    <row r="35" ht="30" customHeight="1" x14ac:dyDescent="0.35"/>
  </sheetData>
  <mergeCells count="8">
    <mergeCell ref="C11:F11"/>
    <mergeCell ref="C12:F12"/>
    <mergeCell ref="B14:F14"/>
    <mergeCell ref="B6:F6"/>
    <mergeCell ref="C7:F7"/>
    <mergeCell ref="C8:F8"/>
    <mergeCell ref="C9:F9"/>
    <mergeCell ref="C10:F1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4"/>
  <sheetViews>
    <sheetView topLeftCell="A17" zoomScale="70" zoomScaleNormal="70" workbookViewId="0">
      <selection activeCell="A21" sqref="A21:A31"/>
    </sheetView>
  </sheetViews>
  <sheetFormatPr defaultColWidth="8.6328125" defaultRowHeight="14.5" x14ac:dyDescent="0.35"/>
  <cols>
    <col min="1" max="1" width="14" customWidth="1"/>
    <col min="2" max="2" width="58" customWidth="1"/>
    <col min="3" max="3" width="3" customWidth="1"/>
    <col min="4" max="4" width="65" customWidth="1"/>
  </cols>
  <sheetData>
    <row r="1" spans="1:4" ht="14.25" customHeight="1" x14ac:dyDescent="0.35">
      <c r="A1" s="18" t="s">
        <v>72</v>
      </c>
    </row>
    <row r="2" spans="1:4" ht="24" customHeight="1" x14ac:dyDescent="0.45">
      <c r="A2" s="19" t="s">
        <v>22</v>
      </c>
    </row>
    <row r="3" spans="1:4" ht="14.25" customHeight="1" x14ac:dyDescent="0.35">
      <c r="A3" s="20" t="s">
        <v>73</v>
      </c>
    </row>
    <row r="4" spans="1:4" ht="14.25" customHeight="1" x14ac:dyDescent="0.35">
      <c r="A4" s="20" t="s">
        <v>74</v>
      </c>
    </row>
    <row r="5" spans="1:4" ht="18" customHeight="1" x14ac:dyDescent="0.35">
      <c r="A5" s="21" t="s">
        <v>75</v>
      </c>
    </row>
    <row r="7" spans="1:4" ht="21.75" customHeight="1" x14ac:dyDescent="0.35">
      <c r="A7" s="84" t="s">
        <v>76</v>
      </c>
      <c r="B7" s="84"/>
      <c r="D7" s="22" t="s">
        <v>77</v>
      </c>
    </row>
    <row r="8" spans="1:4" ht="19.5" customHeight="1" x14ac:dyDescent="0.35">
      <c r="A8" s="100" t="s">
        <v>78</v>
      </c>
      <c r="B8" s="23"/>
      <c r="D8" s="24"/>
    </row>
    <row r="9" spans="1:4" ht="19.5" customHeight="1" x14ac:dyDescent="0.35">
      <c r="A9" s="100"/>
      <c r="B9" s="23"/>
      <c r="D9" s="24"/>
    </row>
    <row r="10" spans="1:4" ht="19.5" customHeight="1" x14ac:dyDescent="0.35">
      <c r="A10" s="100"/>
      <c r="B10" s="23"/>
      <c r="D10" s="24"/>
    </row>
    <row r="11" spans="1:4" ht="19.5" customHeight="1" x14ac:dyDescent="0.35">
      <c r="A11" s="100"/>
      <c r="B11" s="23"/>
      <c r="D11" s="24"/>
    </row>
    <row r="12" spans="1:4" ht="19.5" customHeight="1" x14ac:dyDescent="0.35">
      <c r="A12" s="100"/>
      <c r="B12" s="23"/>
      <c r="D12" s="24"/>
    </row>
    <row r="13" spans="1:4" ht="19.5" customHeight="1" x14ac:dyDescent="0.35">
      <c r="A13" s="100"/>
      <c r="B13" s="23"/>
      <c r="D13" s="24"/>
    </row>
    <row r="14" spans="1:4" ht="19.5" customHeight="1" x14ac:dyDescent="0.35">
      <c r="A14" s="100"/>
      <c r="B14" s="23"/>
      <c r="D14" s="24"/>
    </row>
    <row r="15" spans="1:4" ht="19.5" customHeight="1" x14ac:dyDescent="0.35">
      <c r="A15" s="100"/>
      <c r="B15" s="23"/>
      <c r="D15" s="24"/>
    </row>
    <row r="16" spans="1:4" ht="19.5" customHeight="1" x14ac:dyDescent="0.35">
      <c r="A16" s="100"/>
      <c r="B16" s="23"/>
      <c r="D16" s="24"/>
    </row>
    <row r="17" spans="1:4" ht="19.5" customHeight="1" x14ac:dyDescent="0.35">
      <c r="A17" s="100"/>
      <c r="B17" s="23"/>
      <c r="D17" s="24"/>
    </row>
    <row r="18" spans="1:4" ht="19.5" customHeight="1" x14ac:dyDescent="0.35">
      <c r="A18" s="100"/>
      <c r="B18" s="23"/>
      <c r="D18" s="24"/>
    </row>
    <row r="20" spans="1:4" ht="21.75" customHeight="1" x14ac:dyDescent="0.35">
      <c r="A20" s="85" t="s">
        <v>79</v>
      </c>
      <c r="B20" s="85"/>
      <c r="D20" s="25" t="s">
        <v>80</v>
      </c>
    </row>
    <row r="21" spans="1:4" ht="19.5" customHeight="1" x14ac:dyDescent="0.35">
      <c r="A21" s="100" t="s">
        <v>81</v>
      </c>
      <c r="B21" s="26"/>
      <c r="D21" s="27"/>
    </row>
    <row r="22" spans="1:4" ht="19.5" customHeight="1" x14ac:dyDescent="0.35">
      <c r="A22" s="100"/>
      <c r="B22" s="26"/>
      <c r="D22" s="27"/>
    </row>
    <row r="23" spans="1:4" ht="19.5" customHeight="1" x14ac:dyDescent="0.35">
      <c r="A23" s="100"/>
      <c r="B23" s="26"/>
      <c r="D23" s="27"/>
    </row>
    <row r="24" spans="1:4" ht="19.5" customHeight="1" x14ac:dyDescent="0.35">
      <c r="A24" s="100"/>
      <c r="B24" s="26"/>
      <c r="D24" s="27"/>
    </row>
    <row r="25" spans="1:4" ht="19.5" customHeight="1" x14ac:dyDescent="0.35">
      <c r="A25" s="100"/>
      <c r="B25" s="26"/>
      <c r="D25" s="27"/>
    </row>
    <row r="26" spans="1:4" ht="19.5" customHeight="1" x14ac:dyDescent="0.35">
      <c r="A26" s="100"/>
      <c r="B26" s="26"/>
      <c r="D26" s="27"/>
    </row>
    <row r="27" spans="1:4" ht="19.5" customHeight="1" x14ac:dyDescent="0.35">
      <c r="A27" s="100"/>
      <c r="B27" s="26"/>
      <c r="D27" s="27"/>
    </row>
    <row r="28" spans="1:4" ht="19.5" customHeight="1" x14ac:dyDescent="0.35">
      <c r="A28" s="100"/>
      <c r="B28" s="26"/>
      <c r="D28" s="27"/>
    </row>
    <row r="29" spans="1:4" ht="19.5" customHeight="1" x14ac:dyDescent="0.35">
      <c r="A29" s="100"/>
      <c r="B29" s="26"/>
      <c r="D29" s="27"/>
    </row>
    <row r="30" spans="1:4" ht="19.5" customHeight="1" x14ac:dyDescent="0.35">
      <c r="A30" s="100"/>
      <c r="B30" s="26"/>
      <c r="D30" s="27"/>
    </row>
    <row r="31" spans="1:4" ht="19.5" customHeight="1" x14ac:dyDescent="0.35">
      <c r="A31" s="100"/>
      <c r="B31" s="26"/>
      <c r="D31" s="27"/>
    </row>
    <row r="33" spans="1:4" ht="15" customHeight="1" x14ac:dyDescent="0.35">
      <c r="A33" s="79" t="s">
        <v>82</v>
      </c>
      <c r="B33" s="79"/>
      <c r="C33" s="79"/>
      <c r="D33" s="79"/>
    </row>
    <row r="34" spans="1:4" ht="15" customHeight="1" x14ac:dyDescent="0.35">
      <c r="A34" s="79" t="s">
        <v>83</v>
      </c>
      <c r="B34" s="79"/>
      <c r="C34" s="79"/>
      <c r="D34" s="79"/>
    </row>
  </sheetData>
  <mergeCells count="6">
    <mergeCell ref="A34:D34"/>
    <mergeCell ref="A7:B7"/>
    <mergeCell ref="A8:A18"/>
    <mergeCell ref="A20:B20"/>
    <mergeCell ref="A21:A31"/>
    <mergeCell ref="A33:D33"/>
  </mergeCells>
  <printOptions horizontalCentered="1"/>
  <pageMargins left="0.75" right="0.75" top="1" bottom="1" header="0.511811023622047" footer="0.511811023622047"/>
  <pageSetup paperSize="8"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2"/>
  <sheetViews>
    <sheetView zoomScale="55" zoomScaleNormal="55" workbookViewId="0">
      <selection activeCell="C10" sqref="C10"/>
    </sheetView>
  </sheetViews>
  <sheetFormatPr defaultColWidth="8.6328125" defaultRowHeight="14.5" x14ac:dyDescent="0.35"/>
  <cols>
    <col min="1" max="1" width="48.453125" customWidth="1"/>
    <col min="2" max="2" width="22" customWidth="1"/>
    <col min="3" max="4" width="9" customWidth="1"/>
    <col min="5" max="16" width="4.54296875" customWidth="1"/>
  </cols>
  <sheetData>
    <row r="1" spans="1:16" ht="14.25" customHeight="1" x14ac:dyDescent="0.35">
      <c r="A1" s="18" t="s">
        <v>84</v>
      </c>
    </row>
    <row r="2" spans="1:16" ht="24" customHeight="1" x14ac:dyDescent="0.45">
      <c r="A2" s="19" t="s">
        <v>27</v>
      </c>
    </row>
    <row r="3" spans="1:16" ht="14.25" customHeight="1" x14ac:dyDescent="0.35">
      <c r="A3" s="20" t="s">
        <v>85</v>
      </c>
    </row>
    <row r="4" spans="1:16" ht="14.25" customHeight="1" x14ac:dyDescent="0.35">
      <c r="A4" s="20" t="s">
        <v>86</v>
      </c>
    </row>
    <row r="5" spans="1:16" ht="18" customHeight="1" x14ac:dyDescent="0.35">
      <c r="A5" s="21" t="s">
        <v>87</v>
      </c>
    </row>
    <row r="6" spans="1:16" ht="15.75" customHeight="1" x14ac:dyDescent="0.35">
      <c r="E6" s="86" t="s">
        <v>329</v>
      </c>
      <c r="F6" s="86"/>
      <c r="G6" s="86"/>
      <c r="H6" s="86"/>
      <c r="I6" s="86"/>
      <c r="J6" s="86"/>
      <c r="K6" s="86"/>
      <c r="L6" s="86"/>
      <c r="M6" s="86"/>
      <c r="N6" s="86"/>
      <c r="O6" s="86"/>
      <c r="P6" s="86"/>
    </row>
    <row r="7" spans="1:16" ht="25.5" customHeight="1" x14ac:dyDescent="0.35">
      <c r="A7" s="104" t="s">
        <v>88</v>
      </c>
      <c r="B7" s="104" t="s">
        <v>89</v>
      </c>
      <c r="C7" s="105" t="s">
        <v>90</v>
      </c>
      <c r="D7" s="105" t="s">
        <v>91</v>
      </c>
      <c r="E7" s="105">
        <v>1</v>
      </c>
      <c r="F7" s="105">
        <v>2</v>
      </c>
      <c r="G7" s="105">
        <v>3</v>
      </c>
      <c r="H7" s="105">
        <v>4</v>
      </c>
      <c r="I7" s="105"/>
      <c r="J7" s="105"/>
      <c r="K7" s="105"/>
      <c r="L7" s="105"/>
      <c r="M7" s="105"/>
      <c r="N7" s="105"/>
      <c r="O7" s="105"/>
      <c r="P7" s="105"/>
    </row>
    <row r="8" spans="1:16" ht="18" customHeight="1" x14ac:dyDescent="0.35">
      <c r="A8" s="101" t="s">
        <v>92</v>
      </c>
      <c r="B8" s="101"/>
      <c r="C8" s="101"/>
      <c r="D8" s="101"/>
      <c r="E8" s="101"/>
      <c r="F8" s="101"/>
      <c r="G8" s="101"/>
      <c r="H8" s="101"/>
      <c r="I8" s="101"/>
      <c r="J8" s="101"/>
      <c r="K8" s="101"/>
      <c r="L8" s="101"/>
      <c r="M8" s="101"/>
      <c r="N8" s="101"/>
      <c r="O8" s="101"/>
      <c r="P8" s="101"/>
    </row>
    <row r="9" spans="1:16" ht="22.5" customHeight="1" x14ac:dyDescent="0.35">
      <c r="A9" s="29"/>
      <c r="B9" s="29"/>
      <c r="C9" s="30"/>
      <c r="D9" s="30"/>
      <c r="E9" s="29"/>
      <c r="F9" s="29"/>
      <c r="G9" s="29"/>
      <c r="H9" s="29"/>
      <c r="I9" s="29"/>
      <c r="J9" s="29"/>
      <c r="K9" s="29"/>
      <c r="L9" s="29"/>
      <c r="M9" s="29"/>
      <c r="N9" s="29"/>
      <c r="O9" s="29"/>
      <c r="P9" s="29"/>
    </row>
    <row r="10" spans="1:16" ht="26.25" customHeight="1" x14ac:dyDescent="0.35">
      <c r="A10" s="29"/>
      <c r="B10" s="29"/>
      <c r="C10" s="30"/>
      <c r="D10" s="30"/>
      <c r="E10" s="29"/>
      <c r="F10" s="28"/>
      <c r="G10" s="29"/>
      <c r="H10" s="29"/>
      <c r="I10" s="29"/>
      <c r="J10" s="29"/>
      <c r="K10" s="29"/>
      <c r="L10" s="29"/>
      <c r="M10" s="29"/>
      <c r="N10" s="29"/>
      <c r="O10" s="29"/>
      <c r="P10" s="29"/>
    </row>
    <row r="11" spans="1:16" ht="18" customHeight="1" x14ac:dyDescent="0.35">
      <c r="A11" s="103" t="s">
        <v>93</v>
      </c>
      <c r="B11" s="103"/>
      <c r="C11" s="103"/>
      <c r="D11" s="103"/>
      <c r="E11" s="103"/>
      <c r="F11" s="103"/>
      <c r="G11" s="103"/>
      <c r="H11" s="103"/>
      <c r="I11" s="103"/>
      <c r="J11" s="103"/>
      <c r="K11" s="103"/>
      <c r="L11" s="103"/>
      <c r="M11" s="103"/>
      <c r="N11" s="103"/>
      <c r="O11" s="103"/>
      <c r="P11" s="103"/>
    </row>
    <row r="12" spans="1:16" ht="28.5" customHeight="1" x14ac:dyDescent="0.35">
      <c r="A12" s="29"/>
      <c r="B12" s="29"/>
      <c r="C12" s="30"/>
      <c r="D12" s="30"/>
      <c r="E12" s="29"/>
      <c r="F12" s="29"/>
      <c r="G12" s="28"/>
      <c r="H12" s="28"/>
      <c r="I12" s="29"/>
      <c r="J12" s="29"/>
      <c r="K12" s="29"/>
      <c r="L12" s="29"/>
      <c r="M12" s="29"/>
      <c r="N12" s="29"/>
      <c r="O12" s="29"/>
      <c r="P12" s="29"/>
    </row>
    <row r="13" spans="1:16" ht="17.25" customHeight="1" x14ac:dyDescent="0.35">
      <c r="B13" s="29"/>
      <c r="C13" s="30"/>
      <c r="D13" s="30"/>
      <c r="E13" s="29"/>
      <c r="F13" s="29"/>
      <c r="G13" s="29"/>
      <c r="H13" s="29"/>
      <c r="I13" s="28"/>
      <c r="J13" s="28"/>
      <c r="K13" s="28"/>
      <c r="L13" s="29"/>
      <c r="M13" s="29"/>
      <c r="N13" s="29"/>
      <c r="O13" s="29"/>
      <c r="P13" s="29"/>
    </row>
    <row r="14" spans="1:16" ht="18" customHeight="1" x14ac:dyDescent="0.35">
      <c r="A14" s="102" t="s">
        <v>94</v>
      </c>
      <c r="B14" s="102"/>
      <c r="C14" s="102"/>
      <c r="D14" s="102"/>
      <c r="E14" s="102"/>
      <c r="F14" s="102"/>
      <c r="G14" s="102"/>
      <c r="H14" s="102"/>
      <c r="I14" s="102"/>
      <c r="J14" s="102"/>
      <c r="K14" s="102"/>
      <c r="L14" s="102"/>
      <c r="M14" s="102"/>
      <c r="N14" s="102"/>
      <c r="O14" s="102"/>
      <c r="P14" s="102"/>
    </row>
    <row r="15" spans="1:16" ht="26.25" customHeight="1" x14ac:dyDescent="0.35">
      <c r="A15" s="29"/>
      <c r="B15" s="29"/>
      <c r="C15" s="30"/>
      <c r="D15" s="30"/>
      <c r="E15" s="29"/>
      <c r="F15" s="29"/>
      <c r="G15" s="29"/>
      <c r="H15" s="29"/>
      <c r="I15" s="29"/>
      <c r="J15" s="29"/>
      <c r="K15" s="28"/>
      <c r="L15" s="28"/>
      <c r="N15" s="29"/>
      <c r="O15" s="29"/>
      <c r="P15" s="29"/>
    </row>
    <row r="16" spans="1:16" ht="26.25" customHeight="1" x14ac:dyDescent="0.35">
      <c r="A16" s="29"/>
      <c r="B16" s="29"/>
      <c r="C16" s="30"/>
      <c r="D16" s="30"/>
      <c r="E16" s="29"/>
      <c r="F16" s="29"/>
      <c r="G16" s="29"/>
      <c r="H16" s="29"/>
      <c r="I16" s="29"/>
      <c r="J16" s="29"/>
      <c r="K16" s="29"/>
      <c r="L16" s="29"/>
      <c r="M16" s="28"/>
      <c r="N16" s="29"/>
      <c r="O16" s="29"/>
      <c r="P16" s="29"/>
    </row>
    <row r="17" spans="1:16" ht="15.75" customHeight="1" x14ac:dyDescent="0.35">
      <c r="A17" s="81" t="s">
        <v>95</v>
      </c>
      <c r="B17" s="81"/>
      <c r="C17" s="81"/>
      <c r="D17" s="81"/>
    </row>
    <row r="18" spans="1:16" ht="14.25" customHeight="1" x14ac:dyDescent="0.35">
      <c r="A18" s="31"/>
      <c r="B18" s="20" t="s">
        <v>96</v>
      </c>
    </row>
    <row r="19" spans="1:16" ht="14.25" customHeight="1" x14ac:dyDescent="0.35">
      <c r="A19" s="32"/>
      <c r="B19" s="20" t="s">
        <v>97</v>
      </c>
    </row>
    <row r="20" spans="1:16" ht="14.25" customHeight="1" x14ac:dyDescent="0.35">
      <c r="A20" s="20"/>
      <c r="B20" s="20"/>
    </row>
    <row r="22" spans="1:16" ht="15" customHeight="1" x14ac:dyDescent="0.35">
      <c r="A22" s="79" t="s">
        <v>98</v>
      </c>
      <c r="B22" s="79"/>
      <c r="C22" s="79"/>
      <c r="D22" s="79"/>
      <c r="E22" s="79"/>
      <c r="F22" s="79"/>
      <c r="G22" s="79"/>
      <c r="H22" s="79"/>
      <c r="I22" s="79"/>
      <c r="J22" s="79"/>
      <c r="K22" s="79"/>
      <c r="L22" s="79"/>
      <c r="M22" s="79"/>
      <c r="N22" s="79"/>
      <c r="O22" s="79"/>
      <c r="P22" s="79"/>
    </row>
  </sheetData>
  <mergeCells count="6">
    <mergeCell ref="A22:P22"/>
    <mergeCell ref="E6:P6"/>
    <mergeCell ref="A8:P8"/>
    <mergeCell ref="A11:P11"/>
    <mergeCell ref="A14:P14"/>
    <mergeCell ref="A17:D17"/>
  </mergeCells>
  <conditionalFormatting sqref="E12:F12 I12:P12 E13:H13 L13:P13">
    <cfRule type="expression" dxfId="58" priority="4">
      <formula>AND($C12&lt;&gt;"",$D12&lt;&gt;"",E$7&gt;=$C12,E$7&lt;=$D12)</formula>
    </cfRule>
  </conditionalFormatting>
  <conditionalFormatting sqref="E15:J15 E16:L16">
    <cfRule type="expression" dxfId="57" priority="5">
      <formula>AND($C15&lt;&gt;"",$D15&lt;&gt;"",E$7&gt;=$C15,E$7&lt;=$D15)</formula>
    </cfRule>
  </conditionalFormatting>
  <conditionalFormatting sqref="F9:P9 G10:P10 E9:E10">
    <cfRule type="expression" dxfId="56" priority="3">
      <formula>AND($C9&lt;&gt;"",$D9&lt;&gt;"",E$7&gt;=$C9,E$7&lt;=$D9)</formula>
    </cfRule>
  </conditionalFormatting>
  <conditionalFormatting sqref="N15:P16">
    <cfRule type="expression" dxfId="55" priority="2">
      <formula>AND($C15&lt;&gt;"",$D15&lt;&gt;"",N$7&gt;=$C15,N$7&lt;=$D15)</formula>
    </cfRule>
  </conditionalFormatting>
  <printOptions horizontalCentered="1"/>
  <pageMargins left="0.75" right="0.75" top="1" bottom="1" header="0.511811023622047" footer="0.511811023622047"/>
  <pageSetup paperSize="8"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2"/>
  <sheetViews>
    <sheetView topLeftCell="A11" zoomScale="55" zoomScaleNormal="55" workbookViewId="0">
      <selection activeCell="B12" sqref="B12"/>
    </sheetView>
  </sheetViews>
  <sheetFormatPr defaultColWidth="8.6328125" defaultRowHeight="14.5" x14ac:dyDescent="0.35"/>
  <cols>
    <col min="1" max="1" width="79.453125" customWidth="1"/>
    <col min="2" max="5" width="11.1796875" customWidth="1"/>
    <col min="6" max="6" width="13.7265625" customWidth="1"/>
    <col min="7" max="15" width="12" customWidth="1"/>
    <col min="16" max="16" width="11" customWidth="1"/>
  </cols>
  <sheetData>
    <row r="1" spans="1:16" ht="14.25" customHeight="1" x14ac:dyDescent="0.35">
      <c r="A1" s="18" t="s">
        <v>99</v>
      </c>
      <c r="B1" s="18"/>
      <c r="C1" s="18"/>
      <c r="D1" s="18"/>
      <c r="E1" s="18"/>
    </row>
    <row r="2" spans="1:16" ht="24" customHeight="1" x14ac:dyDescent="0.45">
      <c r="A2" s="19" t="s">
        <v>32</v>
      </c>
      <c r="B2" s="19"/>
      <c r="C2" s="19"/>
      <c r="D2" s="19"/>
      <c r="E2" s="19"/>
    </row>
    <row r="3" spans="1:16" ht="14.25" customHeight="1" x14ac:dyDescent="0.35">
      <c r="A3" s="20" t="s">
        <v>100</v>
      </c>
      <c r="B3" s="20"/>
      <c r="C3" s="20"/>
      <c r="D3" s="20"/>
      <c r="E3" s="20"/>
    </row>
    <row r="4" spans="1:16" ht="14.25" customHeight="1" x14ac:dyDescent="0.35">
      <c r="A4" s="20" t="s">
        <v>101</v>
      </c>
      <c r="B4" s="20"/>
      <c r="C4" s="20"/>
      <c r="D4" s="20"/>
      <c r="E4" s="20"/>
    </row>
    <row r="5" spans="1:16" ht="18" customHeight="1" x14ac:dyDescent="0.35">
      <c r="A5" s="21" t="s">
        <v>102</v>
      </c>
      <c r="B5" s="21"/>
      <c r="C5" s="21"/>
      <c r="D5" s="21"/>
      <c r="E5" s="21"/>
    </row>
    <row r="7" spans="1:16" ht="18" customHeight="1" x14ac:dyDescent="0.35">
      <c r="A7" s="106" t="s">
        <v>103</v>
      </c>
      <c r="B7" s="104"/>
      <c r="C7" s="104"/>
      <c r="D7" s="104"/>
      <c r="E7" s="104"/>
      <c r="F7" s="107" t="s">
        <v>104</v>
      </c>
      <c r="G7" s="107"/>
      <c r="H7" s="107"/>
      <c r="I7" s="107"/>
      <c r="J7" s="107"/>
      <c r="K7" s="107"/>
      <c r="L7" s="107"/>
      <c r="M7" s="107"/>
      <c r="N7" s="107"/>
      <c r="O7" s="107"/>
      <c r="P7" s="80" t="s">
        <v>105</v>
      </c>
    </row>
    <row r="8" spans="1:16" ht="19.5" customHeight="1" x14ac:dyDescent="0.35">
      <c r="A8" s="106"/>
      <c r="B8" s="108"/>
      <c r="C8" s="108"/>
      <c r="D8" s="108"/>
      <c r="E8" s="108"/>
      <c r="F8" s="108"/>
      <c r="G8" s="108"/>
      <c r="H8" s="108"/>
      <c r="I8" s="108"/>
      <c r="J8" s="109"/>
      <c r="K8" s="108"/>
      <c r="L8" s="108"/>
      <c r="M8" s="108"/>
      <c r="N8" s="108"/>
      <c r="O8" s="108"/>
      <c r="P8" s="80"/>
    </row>
    <row r="9" spans="1:16" ht="19.5" customHeight="1" x14ac:dyDescent="0.35">
      <c r="A9" s="33"/>
      <c r="B9" s="33"/>
      <c r="C9" s="33"/>
      <c r="D9" s="33"/>
      <c r="E9" s="33"/>
      <c r="F9" s="33"/>
      <c r="G9" s="33"/>
      <c r="H9" s="33"/>
      <c r="I9" s="33"/>
      <c r="J9" s="34"/>
      <c r="K9" s="34"/>
      <c r="L9" s="34"/>
      <c r="M9" s="34"/>
      <c r="N9" s="34"/>
      <c r="O9" s="34"/>
      <c r="P9" s="35" t="str">
        <f t="shared" ref="P9:P24" si="0">IF(COUNTA(F9:O9)=0,"",IF(AND(COUNTIF(F9:O9,"A")=1,COUNTIF(F9:O9,"R")&gt;=1),"OK","CHECK"))</f>
        <v/>
      </c>
    </row>
    <row r="10" spans="1:16" ht="19.5" customHeight="1" x14ac:dyDescent="0.35">
      <c r="A10" s="29"/>
      <c r="B10" s="34"/>
      <c r="C10" s="34"/>
      <c r="D10" s="34"/>
      <c r="E10" s="34"/>
      <c r="F10" s="34"/>
      <c r="G10" s="34"/>
      <c r="H10" s="34"/>
      <c r="I10" s="34"/>
      <c r="J10" s="34"/>
      <c r="K10" s="34"/>
      <c r="L10" s="34"/>
      <c r="M10" s="34"/>
      <c r="N10" s="34"/>
      <c r="O10" s="34"/>
      <c r="P10" s="35" t="str">
        <f t="shared" si="0"/>
        <v/>
      </c>
    </row>
    <row r="11" spans="1:16" ht="19.5" customHeight="1" x14ac:dyDescent="0.35">
      <c r="A11" s="29"/>
      <c r="B11" s="34"/>
      <c r="C11" s="34"/>
      <c r="D11" s="34"/>
      <c r="E11" s="34"/>
      <c r="F11" s="34"/>
      <c r="G11" s="34"/>
      <c r="H11" s="34"/>
      <c r="I11" s="34"/>
      <c r="J11" s="34"/>
      <c r="K11" s="34"/>
      <c r="L11" s="34"/>
      <c r="M11" s="34"/>
      <c r="N11" s="34"/>
      <c r="O11" s="34"/>
      <c r="P11" s="35" t="str">
        <f t="shared" si="0"/>
        <v/>
      </c>
    </row>
    <row r="12" spans="1:16" ht="19.5" customHeight="1" x14ac:dyDescent="0.35">
      <c r="A12" s="36"/>
      <c r="B12" s="36"/>
      <c r="C12" s="36"/>
      <c r="D12" s="36"/>
      <c r="E12" s="36"/>
      <c r="F12" s="37"/>
      <c r="G12" s="37"/>
      <c r="H12" s="37"/>
      <c r="I12" s="37"/>
      <c r="J12" s="34"/>
      <c r="K12" s="34"/>
      <c r="L12" s="34"/>
      <c r="M12" s="34"/>
      <c r="N12" s="34"/>
      <c r="O12" s="34"/>
      <c r="P12" s="35" t="str">
        <f t="shared" si="0"/>
        <v/>
      </c>
    </row>
    <row r="13" spans="1:16" ht="19.5" customHeight="1" x14ac:dyDescent="0.35">
      <c r="A13" s="29"/>
      <c r="B13" s="34"/>
      <c r="C13" s="34"/>
      <c r="D13" s="34"/>
      <c r="E13" s="34"/>
      <c r="F13" s="34"/>
      <c r="G13" s="34"/>
      <c r="H13" s="34"/>
      <c r="I13" s="34"/>
      <c r="J13" s="34"/>
      <c r="K13" s="34"/>
      <c r="L13" s="34"/>
      <c r="M13" s="34"/>
      <c r="N13" s="34"/>
      <c r="O13" s="34"/>
      <c r="P13" s="35" t="str">
        <f t="shared" si="0"/>
        <v/>
      </c>
    </row>
    <row r="14" spans="1:16" ht="19.5" customHeight="1" x14ac:dyDescent="0.35">
      <c r="B14" s="34"/>
      <c r="C14" s="34"/>
      <c r="D14" s="34"/>
      <c r="E14" s="34"/>
      <c r="F14" s="34"/>
      <c r="G14" s="34"/>
      <c r="H14" s="34"/>
      <c r="I14" s="34"/>
      <c r="J14" s="34"/>
      <c r="K14" s="34"/>
      <c r="L14" s="34"/>
      <c r="M14" s="34"/>
      <c r="N14" s="34"/>
      <c r="O14" s="34"/>
      <c r="P14" s="35" t="str">
        <f t="shared" si="0"/>
        <v/>
      </c>
    </row>
    <row r="15" spans="1:16" ht="19.5" customHeight="1" x14ac:dyDescent="0.35">
      <c r="A15" s="36"/>
      <c r="B15" s="36"/>
      <c r="C15" s="36"/>
      <c r="D15" s="36"/>
      <c r="E15" s="36"/>
      <c r="F15" s="37"/>
      <c r="G15" s="37"/>
      <c r="H15" s="37"/>
      <c r="I15" s="37"/>
      <c r="J15" s="34"/>
      <c r="K15" s="34"/>
      <c r="L15" s="34"/>
      <c r="M15" s="34"/>
      <c r="N15" s="34"/>
      <c r="O15" s="34"/>
      <c r="P15" s="35" t="str">
        <f t="shared" si="0"/>
        <v/>
      </c>
    </row>
    <row r="16" spans="1:16" ht="19.5" customHeight="1" x14ac:dyDescent="0.35">
      <c r="A16" s="29"/>
      <c r="B16" s="34"/>
      <c r="C16" s="34"/>
      <c r="D16" s="34"/>
      <c r="E16" s="34"/>
      <c r="F16" s="34"/>
      <c r="G16" s="34"/>
      <c r="H16" s="34"/>
      <c r="I16" s="34"/>
      <c r="J16" s="34"/>
      <c r="K16" s="34"/>
      <c r="L16" s="34"/>
      <c r="M16" s="34"/>
      <c r="N16" s="34"/>
      <c r="O16" s="34"/>
      <c r="P16" s="35" t="str">
        <f t="shared" si="0"/>
        <v/>
      </c>
    </row>
    <row r="17" spans="1:16" ht="19.5" customHeight="1" x14ac:dyDescent="0.35">
      <c r="A17" s="29"/>
      <c r="B17" s="34"/>
      <c r="C17" s="34"/>
      <c r="D17" s="34"/>
      <c r="E17" s="34"/>
      <c r="F17" s="34"/>
      <c r="G17" s="34"/>
      <c r="H17" s="34"/>
      <c r="I17" s="34"/>
      <c r="J17" s="34"/>
      <c r="K17" s="34"/>
      <c r="L17" s="34"/>
      <c r="M17" s="34"/>
      <c r="N17" s="34"/>
      <c r="O17" s="34"/>
      <c r="P17" s="35" t="str">
        <f t="shared" si="0"/>
        <v/>
      </c>
    </row>
    <row r="18" spans="1:16" ht="19.5" customHeight="1" x14ac:dyDescent="0.35">
      <c r="A18" s="29"/>
      <c r="B18" s="29"/>
      <c r="C18" s="29"/>
      <c r="D18" s="29"/>
      <c r="E18" s="29"/>
      <c r="F18" s="34"/>
      <c r="G18" s="34"/>
      <c r="H18" s="34"/>
      <c r="I18" s="34"/>
      <c r="J18" s="34"/>
      <c r="K18" s="34"/>
      <c r="L18" s="34"/>
      <c r="M18" s="34"/>
      <c r="N18" s="34"/>
      <c r="O18" s="34"/>
      <c r="P18" s="35" t="str">
        <f t="shared" si="0"/>
        <v/>
      </c>
    </row>
    <row r="19" spans="1:16" ht="19.5" customHeight="1" x14ac:dyDescent="0.35">
      <c r="A19" s="29"/>
      <c r="B19" s="29"/>
      <c r="C19" s="29"/>
      <c r="D19" s="29"/>
      <c r="E19" s="29"/>
      <c r="F19" s="34"/>
      <c r="G19" s="34"/>
      <c r="H19" s="34"/>
      <c r="I19" s="34"/>
      <c r="J19" s="34"/>
      <c r="K19" s="34"/>
      <c r="L19" s="34"/>
      <c r="M19" s="34"/>
      <c r="N19" s="34"/>
      <c r="O19" s="34"/>
      <c r="P19" s="35" t="str">
        <f t="shared" si="0"/>
        <v/>
      </c>
    </row>
    <row r="20" spans="1:16" ht="19.5" customHeight="1" x14ac:dyDescent="0.35">
      <c r="A20" s="29"/>
      <c r="B20" s="29"/>
      <c r="C20" s="29"/>
      <c r="D20" s="29"/>
      <c r="E20" s="29"/>
      <c r="F20" s="34"/>
      <c r="G20" s="34"/>
      <c r="H20" s="34"/>
      <c r="I20" s="34"/>
      <c r="J20" s="34"/>
      <c r="K20" s="34"/>
      <c r="L20" s="34"/>
      <c r="M20" s="34"/>
      <c r="N20" s="34"/>
      <c r="O20" s="34"/>
      <c r="P20" s="35" t="str">
        <f t="shared" si="0"/>
        <v/>
      </c>
    </row>
    <row r="21" spans="1:16" ht="19.5" customHeight="1" x14ac:dyDescent="0.35">
      <c r="A21" s="29"/>
      <c r="B21" s="29"/>
      <c r="C21" s="29"/>
      <c r="D21" s="29"/>
      <c r="E21" s="29"/>
      <c r="F21" s="34"/>
      <c r="G21" s="34"/>
      <c r="H21" s="34"/>
      <c r="I21" s="34"/>
      <c r="J21" s="34"/>
      <c r="K21" s="34"/>
      <c r="L21" s="34"/>
      <c r="M21" s="34"/>
      <c r="N21" s="34"/>
      <c r="O21" s="34"/>
      <c r="P21" s="35" t="str">
        <f t="shared" si="0"/>
        <v/>
      </c>
    </row>
    <row r="22" spans="1:16" ht="19.5" customHeight="1" x14ac:dyDescent="0.35">
      <c r="A22" s="29"/>
      <c r="B22" s="29"/>
      <c r="C22" s="29"/>
      <c r="D22" s="29"/>
      <c r="E22" s="29"/>
      <c r="F22" s="34"/>
      <c r="G22" s="34"/>
      <c r="H22" s="34"/>
      <c r="I22" s="34"/>
      <c r="J22" s="34"/>
      <c r="K22" s="34"/>
      <c r="L22" s="34"/>
      <c r="M22" s="34"/>
      <c r="N22" s="34"/>
      <c r="O22" s="34"/>
      <c r="P22" s="35" t="str">
        <f t="shared" si="0"/>
        <v/>
      </c>
    </row>
    <row r="23" spans="1:16" ht="19.5" customHeight="1" x14ac:dyDescent="0.35">
      <c r="A23" s="29"/>
      <c r="B23" s="29"/>
      <c r="C23" s="29"/>
      <c r="D23" s="29"/>
      <c r="E23" s="29"/>
      <c r="F23" s="34"/>
      <c r="G23" s="34"/>
      <c r="H23" s="34"/>
      <c r="I23" s="34"/>
      <c r="J23" s="34"/>
      <c r="K23" s="34"/>
      <c r="L23" s="34"/>
      <c r="M23" s="34"/>
      <c r="N23" s="34"/>
      <c r="O23" s="34"/>
      <c r="P23" s="35" t="str">
        <f t="shared" si="0"/>
        <v/>
      </c>
    </row>
    <row r="24" spans="1:16" ht="19.5" customHeight="1" x14ac:dyDescent="0.35">
      <c r="A24" s="29"/>
      <c r="B24" s="29"/>
      <c r="C24" s="29"/>
      <c r="D24" s="29"/>
      <c r="E24" s="29"/>
      <c r="F24" s="34"/>
      <c r="G24" s="34"/>
      <c r="H24" s="34"/>
      <c r="I24" s="34"/>
      <c r="J24" s="34"/>
      <c r="K24" s="34"/>
      <c r="L24" s="34"/>
      <c r="M24" s="34"/>
      <c r="N24" s="34"/>
      <c r="O24" s="34"/>
      <c r="P24" s="35" t="str">
        <f t="shared" si="0"/>
        <v/>
      </c>
    </row>
    <row r="26" spans="1:16" ht="15.75" customHeight="1" x14ac:dyDescent="0.35">
      <c r="A26" s="81" t="s">
        <v>106</v>
      </c>
      <c r="B26" s="81"/>
      <c r="C26" s="81"/>
      <c r="D26" s="81"/>
      <c r="E26" s="81"/>
      <c r="F26" s="81"/>
      <c r="G26" s="81"/>
      <c r="H26" s="81"/>
      <c r="I26" s="81"/>
      <c r="J26" s="81"/>
    </row>
    <row r="27" spans="1:16" ht="15.75" customHeight="1" x14ac:dyDescent="0.35">
      <c r="A27" s="38" t="s">
        <v>107</v>
      </c>
      <c r="B27" s="39"/>
      <c r="C27" s="39"/>
      <c r="D27" s="39"/>
      <c r="E27" s="39"/>
      <c r="F27" s="78" t="s">
        <v>108</v>
      </c>
      <c r="G27" s="78"/>
      <c r="H27" s="78"/>
      <c r="I27" s="78"/>
      <c r="J27" s="78"/>
      <c r="K27" s="78"/>
      <c r="L27" s="78"/>
      <c r="M27" s="78"/>
      <c r="N27" s="78"/>
      <c r="O27" s="78"/>
    </row>
    <row r="28" spans="1:16" ht="15.75" customHeight="1" x14ac:dyDescent="0.35">
      <c r="A28" s="40" t="s">
        <v>109</v>
      </c>
      <c r="B28" s="41"/>
      <c r="C28" s="41"/>
      <c r="D28" s="41"/>
      <c r="E28" s="41"/>
      <c r="F28" s="78" t="s">
        <v>110</v>
      </c>
      <c r="G28" s="78"/>
      <c r="H28" s="78"/>
      <c r="I28" s="78"/>
      <c r="J28" s="78"/>
      <c r="K28" s="78"/>
      <c r="L28" s="78"/>
      <c r="M28" s="78"/>
      <c r="N28" s="78"/>
      <c r="O28" s="78"/>
    </row>
    <row r="29" spans="1:16" ht="15.75" customHeight="1" x14ac:dyDescent="0.35">
      <c r="A29" s="42" t="s">
        <v>111</v>
      </c>
      <c r="B29" s="43"/>
      <c r="C29" s="43"/>
      <c r="D29" s="43"/>
      <c r="E29" s="43"/>
      <c r="F29" s="78" t="s">
        <v>112</v>
      </c>
      <c r="G29" s="78"/>
      <c r="H29" s="78"/>
      <c r="I29" s="78"/>
      <c r="J29" s="78"/>
      <c r="K29" s="78"/>
      <c r="L29" s="78"/>
      <c r="M29" s="78"/>
      <c r="N29" s="78"/>
      <c r="O29" s="78"/>
    </row>
    <row r="30" spans="1:16" ht="15.75" customHeight="1" x14ac:dyDescent="0.35">
      <c r="A30" s="44" t="s">
        <v>113</v>
      </c>
      <c r="B30" s="45"/>
      <c r="C30" s="45"/>
      <c r="D30" s="45"/>
      <c r="E30" s="45"/>
      <c r="F30" s="78" t="s">
        <v>114</v>
      </c>
      <c r="G30" s="78"/>
      <c r="H30" s="78"/>
      <c r="I30" s="78"/>
      <c r="J30" s="78"/>
      <c r="K30" s="78"/>
      <c r="L30" s="78"/>
      <c r="M30" s="78"/>
      <c r="N30" s="78"/>
      <c r="O30" s="78"/>
    </row>
    <row r="32" spans="1:16" ht="15" customHeight="1" x14ac:dyDescent="0.35">
      <c r="A32" s="79" t="s">
        <v>115</v>
      </c>
      <c r="B32" s="79"/>
      <c r="C32" s="79"/>
      <c r="D32" s="79"/>
      <c r="E32" s="79"/>
      <c r="F32" s="79"/>
      <c r="G32" s="79"/>
      <c r="H32" s="79"/>
      <c r="I32" s="79"/>
      <c r="J32" s="79"/>
      <c r="K32" s="79"/>
      <c r="L32" s="79"/>
      <c r="M32" s="79"/>
      <c r="N32" s="79"/>
      <c r="O32" s="79"/>
    </row>
  </sheetData>
  <mergeCells count="9">
    <mergeCell ref="F30:O30"/>
    <mergeCell ref="A32:O32"/>
    <mergeCell ref="A7:A8"/>
    <mergeCell ref="F7:O7"/>
    <mergeCell ref="P7:P8"/>
    <mergeCell ref="A26:J26"/>
    <mergeCell ref="F27:O27"/>
    <mergeCell ref="F28:O28"/>
    <mergeCell ref="F29:O29"/>
  </mergeCells>
  <conditionalFormatting sqref="B10:E11">
    <cfRule type="expression" dxfId="54" priority="14">
      <formula>B10="R"</formula>
    </cfRule>
    <cfRule type="expression" dxfId="53" priority="15">
      <formula>B10="A"</formula>
    </cfRule>
    <cfRule type="expression" dxfId="52" priority="16">
      <formula>B10="C"</formula>
    </cfRule>
    <cfRule type="expression" dxfId="51" priority="17">
      <formula>B10="I"</formula>
    </cfRule>
  </conditionalFormatting>
  <conditionalFormatting sqref="B13:E14">
    <cfRule type="expression" dxfId="50" priority="6">
      <formula>B13="R"</formula>
    </cfRule>
    <cfRule type="expression" dxfId="49" priority="7">
      <formula>B13="A"</formula>
    </cfRule>
    <cfRule type="expression" dxfId="48" priority="8">
      <formula>B13="C"</formula>
    </cfRule>
    <cfRule type="expression" dxfId="47" priority="9">
      <formula>B13="I"</formula>
    </cfRule>
  </conditionalFormatting>
  <conditionalFormatting sqref="B16:O17">
    <cfRule type="expression" dxfId="46" priority="2">
      <formula>B16="R"</formula>
    </cfRule>
    <cfRule type="expression" dxfId="45" priority="3">
      <formula>B16="A"</formula>
    </cfRule>
    <cfRule type="expression" dxfId="44" priority="4">
      <formula>B16="C"</formula>
    </cfRule>
    <cfRule type="expression" dxfId="43" priority="5">
      <formula>B16="I"</formula>
    </cfRule>
  </conditionalFormatting>
  <conditionalFormatting sqref="F9:O15">
    <cfRule type="expression" dxfId="42" priority="10">
      <formula>F9="R"</formula>
    </cfRule>
    <cfRule type="expression" dxfId="41" priority="11">
      <formula>F9="A"</formula>
    </cfRule>
    <cfRule type="expression" dxfId="40" priority="12">
      <formula>F9="C"</formula>
    </cfRule>
    <cfRule type="expression" dxfId="39" priority="13">
      <formula>F9="I"</formula>
    </cfRule>
  </conditionalFormatting>
  <conditionalFormatting sqref="F18:O24">
    <cfRule type="expression" dxfId="38" priority="18">
      <formula>F18="R"</formula>
    </cfRule>
    <cfRule type="expression" dxfId="37" priority="19">
      <formula>F18="A"</formula>
    </cfRule>
    <cfRule type="expression" dxfId="36" priority="20">
      <formula>F18="C"</formula>
    </cfRule>
    <cfRule type="expression" dxfId="35" priority="21">
      <formula>F18="I"</formula>
    </cfRule>
  </conditionalFormatting>
  <conditionalFormatting sqref="P9:P24">
    <cfRule type="expression" dxfId="34" priority="22">
      <formula>P9="CHECK"</formula>
    </cfRule>
    <cfRule type="expression" dxfId="33" priority="23">
      <formula>P9="OK"</formula>
    </cfRule>
  </conditionalFormatting>
  <dataValidations count="1">
    <dataValidation type="list" allowBlank="1" showInputMessage="1" showErrorMessage="1" promptTitle="RACI role" prompt="R Responsible · A Accountable · C Consulted · I Informed" sqref="F9:O15 B10:E11 B13:E14 B16:O17 F18:O24" xr:uid="{00000000-0002-0000-0300-000000000000}">
      <formula1>"R,A,C,I"</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7"/>
  <sheetViews>
    <sheetView zoomScale="70" zoomScaleNormal="70" workbookViewId="0">
      <selection activeCell="A28" sqref="A28"/>
    </sheetView>
  </sheetViews>
  <sheetFormatPr defaultColWidth="8.6328125" defaultRowHeight="14.5" x14ac:dyDescent="0.35"/>
  <cols>
    <col min="1" max="1" width="26" customWidth="1"/>
    <col min="2" max="2" width="44" customWidth="1"/>
    <col min="3" max="3" width="10" customWidth="1"/>
    <col min="4" max="4" width="40" customWidth="1"/>
    <col min="5" max="5" width="26" customWidth="1"/>
    <col min="6" max="6" width="44" customWidth="1"/>
  </cols>
  <sheetData>
    <row r="1" spans="1:6" ht="14.25" customHeight="1" x14ac:dyDescent="0.35">
      <c r="A1" s="18" t="s">
        <v>116</v>
      </c>
    </row>
    <row r="2" spans="1:6" ht="24" customHeight="1" x14ac:dyDescent="0.45">
      <c r="A2" s="19" t="s">
        <v>36</v>
      </c>
    </row>
    <row r="3" spans="1:6" ht="14.25" customHeight="1" x14ac:dyDescent="0.35">
      <c r="A3" s="20" t="s">
        <v>117</v>
      </c>
    </row>
    <row r="4" spans="1:6" ht="14.25" customHeight="1" x14ac:dyDescent="0.35">
      <c r="A4" s="20" t="s">
        <v>118</v>
      </c>
    </row>
    <row r="5" spans="1:6" ht="18" customHeight="1" x14ac:dyDescent="0.35">
      <c r="A5" s="21" t="s">
        <v>119</v>
      </c>
    </row>
    <row r="6" spans="1:6" ht="18" customHeight="1" x14ac:dyDescent="0.35">
      <c r="A6" s="21"/>
    </row>
    <row r="8" spans="1:6" ht="19.5" customHeight="1" x14ac:dyDescent="0.35">
      <c r="A8" s="111" t="s">
        <v>120</v>
      </c>
      <c r="B8" s="111"/>
      <c r="C8" s="112" t="s">
        <v>121</v>
      </c>
      <c r="D8" s="112"/>
      <c r="E8" s="111" t="s">
        <v>122</v>
      </c>
      <c r="F8" s="111"/>
    </row>
    <row r="9" spans="1:6" ht="18" customHeight="1" x14ac:dyDescent="0.35">
      <c r="A9" s="113" t="s">
        <v>88</v>
      </c>
      <c r="B9" s="113" t="s">
        <v>123</v>
      </c>
      <c r="C9" s="113" t="s">
        <v>124</v>
      </c>
      <c r="D9" s="113" t="s">
        <v>125</v>
      </c>
      <c r="E9" s="113" t="s">
        <v>88</v>
      </c>
      <c r="F9" s="113" t="s">
        <v>123</v>
      </c>
    </row>
    <row r="10" spans="1:6" ht="25.5" customHeight="1" x14ac:dyDescent="0.35">
      <c r="A10" s="114"/>
      <c r="B10" s="29"/>
      <c r="C10" s="46"/>
      <c r="D10" s="29"/>
      <c r="E10" s="114"/>
      <c r="F10" s="29"/>
    </row>
    <row r="11" spans="1:6" ht="25.5" customHeight="1" x14ac:dyDescent="0.35">
      <c r="A11" s="114"/>
      <c r="B11" s="29"/>
      <c r="C11" s="46"/>
      <c r="D11" s="29"/>
      <c r="E11" s="114"/>
      <c r="F11" s="29"/>
    </row>
    <row r="12" spans="1:6" ht="25.5" customHeight="1" x14ac:dyDescent="0.35">
      <c r="A12" s="114"/>
      <c r="B12" s="29"/>
      <c r="C12" s="46"/>
      <c r="D12" s="29"/>
      <c r="E12" s="114"/>
      <c r="F12" s="29"/>
    </row>
    <row r="13" spans="1:6" ht="25.5" customHeight="1" x14ac:dyDescent="0.35">
      <c r="A13" s="114"/>
      <c r="B13" s="29"/>
      <c r="C13" s="46"/>
      <c r="D13" s="29"/>
      <c r="E13" s="114"/>
      <c r="F13" s="29"/>
    </row>
    <row r="14" spans="1:6" ht="25.5" customHeight="1" x14ac:dyDescent="0.35">
      <c r="A14" s="114"/>
      <c r="B14" s="29"/>
      <c r="C14" s="46"/>
      <c r="D14" s="29"/>
      <c r="E14" s="114"/>
      <c r="F14" s="29"/>
    </row>
    <row r="15" spans="1:6" ht="25.5" customHeight="1" x14ac:dyDescent="0.35">
      <c r="A15" s="114"/>
      <c r="B15" s="29"/>
      <c r="C15" s="30"/>
      <c r="D15" s="29"/>
      <c r="E15" s="115"/>
      <c r="F15" s="29"/>
    </row>
    <row r="16" spans="1:6" ht="25.5" customHeight="1" x14ac:dyDescent="0.35">
      <c r="A16" s="114"/>
      <c r="B16" s="29"/>
      <c r="C16" s="30"/>
      <c r="D16" s="29"/>
      <c r="E16" s="114"/>
      <c r="F16" s="29"/>
    </row>
    <row r="17" spans="1:6" ht="25.5" customHeight="1" x14ac:dyDescent="0.35">
      <c r="A17" s="114"/>
      <c r="B17" s="29"/>
      <c r="C17" s="30"/>
      <c r="D17" s="29"/>
      <c r="E17" s="114"/>
      <c r="F17" s="29"/>
    </row>
    <row r="18" spans="1:6" ht="25.5" customHeight="1" x14ac:dyDescent="0.35">
      <c r="A18" s="114"/>
      <c r="B18" s="29"/>
      <c r="C18" s="30"/>
      <c r="D18" s="29"/>
      <c r="E18" s="114"/>
      <c r="F18" s="29"/>
    </row>
    <row r="19" spans="1:6" ht="25.5" customHeight="1" x14ac:dyDescent="0.35">
      <c r="A19" s="114"/>
      <c r="B19" s="29"/>
      <c r="C19" s="30"/>
      <c r="D19" s="29"/>
      <c r="E19" s="114"/>
      <c r="F19" s="29"/>
    </row>
    <row r="20" spans="1:6" ht="25.5" customHeight="1" x14ac:dyDescent="0.35">
      <c r="A20" s="114"/>
      <c r="B20" s="29"/>
      <c r="C20" s="30"/>
      <c r="D20" s="29"/>
      <c r="E20" s="114"/>
      <c r="F20" s="29"/>
    </row>
    <row r="22" spans="1:6" ht="15.75" customHeight="1" x14ac:dyDescent="0.35">
      <c r="A22" s="81" t="s">
        <v>126</v>
      </c>
      <c r="B22" s="81"/>
      <c r="C22" s="81"/>
      <c r="D22" s="81"/>
    </row>
    <row r="23" spans="1:6" ht="14.25" customHeight="1" x14ac:dyDescent="0.35">
      <c r="A23" s="47" t="s">
        <v>127</v>
      </c>
      <c r="B23" s="20" t="s">
        <v>128</v>
      </c>
    </row>
    <row r="24" spans="1:6" ht="14.25" customHeight="1" x14ac:dyDescent="0.35">
      <c r="A24" s="48" t="s">
        <v>129</v>
      </c>
      <c r="B24" s="20" t="s">
        <v>130</v>
      </c>
    </row>
    <row r="25" spans="1:6" ht="14.25" customHeight="1" x14ac:dyDescent="0.35">
      <c r="A25" s="49" t="s">
        <v>131</v>
      </c>
      <c r="B25" s="20" t="s">
        <v>132</v>
      </c>
    </row>
    <row r="27" spans="1:6" ht="15" customHeight="1" x14ac:dyDescent="0.35">
      <c r="A27" s="79" t="s">
        <v>330</v>
      </c>
      <c r="B27" s="79"/>
      <c r="C27" s="79"/>
      <c r="D27" s="79"/>
      <c r="E27" s="79"/>
      <c r="F27" s="79"/>
    </row>
  </sheetData>
  <mergeCells count="9">
    <mergeCell ref="A16:A20"/>
    <mergeCell ref="E16:E20"/>
    <mergeCell ref="A22:D22"/>
    <mergeCell ref="A27:F27"/>
    <mergeCell ref="A8:B8"/>
    <mergeCell ref="C8:D8"/>
    <mergeCell ref="E8:F8"/>
    <mergeCell ref="A10:A15"/>
    <mergeCell ref="E10:E14"/>
  </mergeCells>
  <conditionalFormatting sqref="C10:C20">
    <cfRule type="expression" dxfId="32" priority="2">
      <formula>C10="HIGH"</formula>
    </cfRule>
    <cfRule type="expression" dxfId="31" priority="3">
      <formula>C10="MED"</formula>
    </cfRule>
    <cfRule type="expression" dxfId="30" priority="4">
      <formula>C10="LOW"</formula>
    </cfRule>
  </conditionalFormatting>
  <dataValidations count="1">
    <dataValidation type="list" allowBlank="1" showInputMessage="1" showErrorMessage="1" promptTitle="Capacity gap" prompt="LOW capability is in place · MED partial, needs strengthening · HIGH capability is largely missing" sqref="C10:C20" xr:uid="{00000000-0002-0000-0400-000000000000}">
      <formula1>"HIGH,MED,LOW"</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zoomScale="70" zoomScaleNormal="70" workbookViewId="0">
      <selection activeCell="A5" sqref="A5"/>
    </sheetView>
  </sheetViews>
  <sheetFormatPr defaultColWidth="8.6328125" defaultRowHeight="14.5" x14ac:dyDescent="0.35"/>
  <cols>
    <col min="1" max="3" width="16" customWidth="1"/>
    <col min="4" max="11" width="15" customWidth="1"/>
    <col min="14" max="14" width="82" customWidth="1"/>
  </cols>
  <sheetData>
    <row r="1" spans="1:14" ht="14.25" customHeight="1" x14ac:dyDescent="0.35">
      <c r="A1" s="18" t="s">
        <v>133</v>
      </c>
      <c r="B1" s="18"/>
      <c r="C1" s="18"/>
    </row>
    <row r="2" spans="1:14" ht="24" customHeight="1" x14ac:dyDescent="0.45">
      <c r="A2" s="19" t="s">
        <v>41</v>
      </c>
      <c r="B2" s="19"/>
      <c r="C2" s="19"/>
    </row>
    <row r="3" spans="1:14" ht="14.25" customHeight="1" x14ac:dyDescent="0.35">
      <c r="A3" s="20" t="s">
        <v>134</v>
      </c>
      <c r="B3" s="20"/>
      <c r="C3" s="20"/>
    </row>
    <row r="4" spans="1:14" ht="14.25" customHeight="1" x14ac:dyDescent="0.35">
      <c r="A4" s="20" t="s">
        <v>135</v>
      </c>
      <c r="B4" s="20"/>
      <c r="C4" s="20"/>
    </row>
    <row r="5" spans="1:14" ht="18" customHeight="1" x14ac:dyDescent="0.35">
      <c r="A5" s="21" t="s">
        <v>136</v>
      </c>
      <c r="B5" s="21"/>
      <c r="C5" s="21"/>
    </row>
    <row r="7" spans="1:14" ht="15.75" customHeight="1" x14ac:dyDescent="0.35">
      <c r="A7" s="107" t="s">
        <v>137</v>
      </c>
      <c r="B7" s="87" t="s">
        <v>138</v>
      </c>
      <c r="C7" s="87"/>
      <c r="D7" s="87" t="s">
        <v>139</v>
      </c>
      <c r="E7" s="87"/>
      <c r="F7" s="87" t="s">
        <v>140</v>
      </c>
      <c r="G7" s="87"/>
      <c r="H7" s="87"/>
      <c r="I7" s="87"/>
      <c r="J7" s="87"/>
      <c r="K7" s="87"/>
    </row>
    <row r="8" spans="1:14" ht="21.75" customHeight="1" x14ac:dyDescent="0.35">
      <c r="A8" s="107"/>
      <c r="B8" s="88"/>
      <c r="C8" s="88"/>
      <c r="D8" s="88"/>
      <c r="E8" s="88"/>
      <c r="F8" s="88"/>
      <c r="G8" s="88"/>
      <c r="H8" s="88"/>
      <c r="I8" s="88"/>
      <c r="J8" s="88"/>
      <c r="K8" s="88"/>
    </row>
    <row r="9" spans="1:14" ht="25.5" customHeight="1" x14ac:dyDescent="0.35">
      <c r="A9" s="107"/>
      <c r="B9" s="88"/>
      <c r="C9" s="88"/>
      <c r="D9" s="88"/>
      <c r="E9" s="88"/>
      <c r="F9" s="88"/>
      <c r="G9" s="88"/>
      <c r="H9" s="88"/>
      <c r="I9" s="88"/>
      <c r="J9" s="88"/>
      <c r="K9" s="88"/>
    </row>
    <row r="10" spans="1:14" ht="33" customHeight="1" x14ac:dyDescent="0.35">
      <c r="A10" s="107"/>
      <c r="B10" s="88"/>
      <c r="C10" s="88"/>
      <c r="D10" s="88"/>
      <c r="E10" s="88"/>
      <c r="F10" s="88"/>
      <c r="G10" s="88"/>
      <c r="H10" s="88"/>
      <c r="I10" s="88"/>
      <c r="J10" s="88"/>
      <c r="K10" s="88"/>
      <c r="N10" s="50"/>
    </row>
    <row r="11" spans="1:14" ht="21.75" customHeight="1" x14ac:dyDescent="0.35">
      <c r="A11" s="107"/>
      <c r="B11" s="88"/>
      <c r="C11" s="88"/>
      <c r="D11" s="88"/>
      <c r="E11" s="88"/>
      <c r="F11" s="88"/>
      <c r="G11" s="88"/>
      <c r="H11" s="88"/>
      <c r="I11" s="88"/>
      <c r="J11" s="88"/>
      <c r="K11" s="88"/>
    </row>
    <row r="13" spans="1:14" ht="15.75" customHeight="1" x14ac:dyDescent="0.35">
      <c r="A13" s="107" t="s">
        <v>141</v>
      </c>
      <c r="B13" s="116" t="s">
        <v>142</v>
      </c>
      <c r="C13" s="116"/>
      <c r="D13" s="116"/>
      <c r="E13" s="116"/>
      <c r="F13" s="116"/>
      <c r="G13" s="116"/>
      <c r="H13" s="116"/>
      <c r="I13" s="116"/>
      <c r="J13" s="116"/>
      <c r="K13" s="116"/>
    </row>
    <row r="14" spans="1:14" ht="24" customHeight="1" x14ac:dyDescent="0.35">
      <c r="A14" s="107"/>
      <c r="B14" s="117"/>
      <c r="C14" s="117"/>
      <c r="D14" s="117"/>
      <c r="E14" s="117"/>
      <c r="F14" s="117"/>
      <c r="G14" s="117"/>
      <c r="H14" s="117"/>
      <c r="I14" s="117"/>
      <c r="J14" s="117"/>
      <c r="K14" s="117"/>
    </row>
    <row r="15" spans="1:14" ht="24" customHeight="1" x14ac:dyDescent="0.35">
      <c r="A15" s="107"/>
      <c r="B15" s="117"/>
      <c r="C15" s="117"/>
      <c r="D15" s="117"/>
      <c r="E15" s="117"/>
      <c r="F15" s="117"/>
      <c r="G15" s="117"/>
      <c r="H15" s="117"/>
      <c r="I15" s="117"/>
      <c r="J15" s="117"/>
      <c r="K15" s="117"/>
    </row>
    <row r="17" spans="1:11" ht="15.75" customHeight="1" x14ac:dyDescent="0.35">
      <c r="A17" s="107" t="s">
        <v>143</v>
      </c>
      <c r="B17" s="89" t="s">
        <v>144</v>
      </c>
      <c r="C17" s="89"/>
      <c r="D17" s="89" t="s">
        <v>145</v>
      </c>
      <c r="E17" s="89"/>
      <c r="F17" s="89" t="s">
        <v>146</v>
      </c>
      <c r="G17" s="89"/>
      <c r="H17" s="89"/>
      <c r="I17" s="89"/>
      <c r="J17" s="89"/>
      <c r="K17" s="89"/>
    </row>
    <row r="18" spans="1:11" ht="21.75" customHeight="1" x14ac:dyDescent="0.35">
      <c r="A18" s="107"/>
      <c r="B18" s="90"/>
      <c r="C18" s="90"/>
      <c r="D18" s="90"/>
      <c r="E18" s="90"/>
      <c r="F18" s="90"/>
      <c r="G18" s="90"/>
      <c r="H18" s="90"/>
      <c r="I18" s="90"/>
      <c r="J18" s="90"/>
      <c r="K18" s="90"/>
    </row>
    <row r="19" spans="1:11" ht="21.75" customHeight="1" x14ac:dyDescent="0.35">
      <c r="A19" s="107"/>
      <c r="B19" s="90"/>
      <c r="C19" s="90"/>
      <c r="D19" s="90"/>
      <c r="E19" s="90"/>
      <c r="F19" s="90"/>
      <c r="G19" s="90"/>
      <c r="H19" s="90"/>
      <c r="I19" s="90"/>
      <c r="J19" s="90"/>
      <c r="K19" s="90"/>
    </row>
    <row r="20" spans="1:11" ht="14.25" customHeight="1" x14ac:dyDescent="0.35">
      <c r="A20" s="107"/>
    </row>
    <row r="21" spans="1:11" ht="13.5" customHeight="1" x14ac:dyDescent="0.35">
      <c r="A21" s="107"/>
      <c r="B21" s="91" t="s">
        <v>147</v>
      </c>
      <c r="C21" s="91"/>
      <c r="D21" s="91" t="s">
        <v>148</v>
      </c>
      <c r="E21" s="91"/>
      <c r="F21" s="91" t="s">
        <v>149</v>
      </c>
      <c r="G21" s="91"/>
      <c r="H21" s="91"/>
      <c r="I21" s="91"/>
      <c r="J21" s="91"/>
      <c r="K21" s="91"/>
    </row>
    <row r="22" spans="1:11" ht="54" customHeight="1" x14ac:dyDescent="0.35">
      <c r="A22" s="107"/>
      <c r="B22" s="92"/>
      <c r="C22" s="92"/>
      <c r="D22" s="92"/>
      <c r="E22" s="92"/>
      <c r="F22" s="92"/>
      <c r="G22" s="92"/>
      <c r="H22" s="92"/>
      <c r="I22" s="92"/>
      <c r="J22" s="92"/>
      <c r="K22" s="92"/>
    </row>
    <row r="23" spans="1:11" ht="14.25" customHeight="1" x14ac:dyDescent="0.35">
      <c r="A23" s="107"/>
    </row>
    <row r="24" spans="1:11" ht="13.5" customHeight="1" x14ac:dyDescent="0.35">
      <c r="A24" s="107"/>
      <c r="B24" s="91" t="s">
        <v>150</v>
      </c>
      <c r="C24" s="91"/>
      <c r="D24" s="91"/>
      <c r="E24" s="91"/>
      <c r="F24" s="91"/>
      <c r="G24" s="91"/>
      <c r="H24" s="91"/>
      <c r="I24" s="91"/>
      <c r="J24" s="91"/>
      <c r="K24" s="91"/>
    </row>
    <row r="25" spans="1:11" ht="60.75" customHeight="1" x14ac:dyDescent="0.35">
      <c r="A25" s="107"/>
      <c r="B25" s="92"/>
      <c r="C25" s="92"/>
      <c r="D25" s="92"/>
      <c r="E25" s="92"/>
      <c r="F25" s="92"/>
      <c r="G25" s="92"/>
      <c r="H25" s="92"/>
      <c r="I25" s="92"/>
      <c r="J25" s="92"/>
      <c r="K25" s="92"/>
    </row>
    <row r="27" spans="1:11" ht="15" customHeight="1" x14ac:dyDescent="0.35">
      <c r="A27" s="79" t="s">
        <v>151</v>
      </c>
      <c r="B27" s="79"/>
      <c r="C27" s="79"/>
      <c r="D27" s="79"/>
      <c r="E27" s="79"/>
      <c r="F27" s="79"/>
      <c r="G27" s="79"/>
      <c r="H27" s="79"/>
      <c r="I27" s="79"/>
      <c r="J27" s="79"/>
      <c r="K27" s="79"/>
    </row>
    <row r="28" spans="1:11" ht="14.25" customHeight="1" x14ac:dyDescent="0.35">
      <c r="A28" s="79"/>
      <c r="B28" s="79"/>
      <c r="C28" s="79"/>
      <c r="D28" s="79"/>
      <c r="E28" s="79"/>
      <c r="F28" s="79"/>
      <c r="G28" s="79"/>
      <c r="H28" s="79"/>
      <c r="I28" s="79"/>
      <c r="J28" s="79"/>
      <c r="K28" s="79"/>
    </row>
  </sheetData>
  <mergeCells count="46">
    <mergeCell ref="A27:K28"/>
    <mergeCell ref="B25:C25"/>
    <mergeCell ref="D25:E25"/>
    <mergeCell ref="F25:G25"/>
    <mergeCell ref="H25:I25"/>
    <mergeCell ref="J25:K25"/>
    <mergeCell ref="B24:C24"/>
    <mergeCell ref="D24:E24"/>
    <mergeCell ref="F24:G24"/>
    <mergeCell ref="H24:I24"/>
    <mergeCell ref="J24:K24"/>
    <mergeCell ref="F21:G21"/>
    <mergeCell ref="H21:I21"/>
    <mergeCell ref="J21:K21"/>
    <mergeCell ref="B22:C22"/>
    <mergeCell ref="D22:E22"/>
    <mergeCell ref="F22:G22"/>
    <mergeCell ref="H22:I22"/>
    <mergeCell ref="J22:K22"/>
    <mergeCell ref="A13:A15"/>
    <mergeCell ref="B13:K13"/>
    <mergeCell ref="B14:K15"/>
    <mergeCell ref="A17:A25"/>
    <mergeCell ref="B17:C17"/>
    <mergeCell ref="D17:E17"/>
    <mergeCell ref="F17:G17"/>
    <mergeCell ref="H17:I17"/>
    <mergeCell ref="J17:K17"/>
    <mergeCell ref="B18:C19"/>
    <mergeCell ref="D18:E19"/>
    <mergeCell ref="F18:G19"/>
    <mergeCell ref="H18:I19"/>
    <mergeCell ref="J18:K19"/>
    <mergeCell ref="B21:C21"/>
    <mergeCell ref="D21:E21"/>
    <mergeCell ref="J7:K7"/>
    <mergeCell ref="B8:C11"/>
    <mergeCell ref="D8:E11"/>
    <mergeCell ref="F8:G11"/>
    <mergeCell ref="H8:I11"/>
    <mergeCell ref="J8:K11"/>
    <mergeCell ref="A7:A11"/>
    <mergeCell ref="B7:C7"/>
    <mergeCell ref="D7:E7"/>
    <mergeCell ref="F7:G7"/>
    <mergeCell ref="H7:I7"/>
  </mergeCells>
  <printOptions horizontalCentered="1"/>
  <pageMargins left="0.75" right="0.75" top="1" bottom="1" header="0.511811023622047" footer="0.511811023622047"/>
  <pageSetup paperSize="8"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8"/>
  <sheetViews>
    <sheetView topLeftCell="A9" zoomScale="83" zoomScaleNormal="83" workbookViewId="0">
      <selection activeCell="A12" activeCellId="3" sqref="B7 D7 A8:A11 A12:A15"/>
    </sheetView>
  </sheetViews>
  <sheetFormatPr defaultColWidth="8.6328125" defaultRowHeight="14.5" x14ac:dyDescent="0.35"/>
  <cols>
    <col min="1" max="1" width="16" customWidth="1"/>
    <col min="2" max="2" width="58" customWidth="1"/>
    <col min="3" max="3" width="3" customWidth="1"/>
    <col min="4" max="4" width="58" customWidth="1"/>
    <col min="7" max="7" width="67.08984375" customWidth="1"/>
  </cols>
  <sheetData>
    <row r="1" spans="1:4" ht="14.25" customHeight="1" x14ac:dyDescent="0.35">
      <c r="A1" s="18" t="s">
        <v>152</v>
      </c>
    </row>
    <row r="2" spans="1:4" ht="24" customHeight="1" x14ac:dyDescent="0.45">
      <c r="A2" s="19" t="s">
        <v>45</v>
      </c>
    </row>
    <row r="3" spans="1:4" ht="14.25" customHeight="1" x14ac:dyDescent="0.35">
      <c r="A3" s="20" t="s">
        <v>153</v>
      </c>
    </row>
    <row r="4" spans="1:4" ht="14.25" customHeight="1" x14ac:dyDescent="0.35">
      <c r="A4" s="20" t="s">
        <v>154</v>
      </c>
    </row>
    <row r="5" spans="1:4" ht="18" customHeight="1" x14ac:dyDescent="0.35">
      <c r="A5" s="21" t="s">
        <v>155</v>
      </c>
    </row>
    <row r="7" spans="1:4" ht="19.5" customHeight="1" x14ac:dyDescent="0.35">
      <c r="B7" s="118" t="s">
        <v>156</v>
      </c>
      <c r="D7" s="118" t="s">
        <v>157</v>
      </c>
    </row>
    <row r="8" spans="1:4" ht="24" customHeight="1" x14ac:dyDescent="0.35">
      <c r="A8" s="107" t="s">
        <v>158</v>
      </c>
      <c r="B8" s="38" t="s">
        <v>159</v>
      </c>
      <c r="D8" s="44" t="s">
        <v>160</v>
      </c>
    </row>
    <row r="9" spans="1:4" ht="44.25" customHeight="1" x14ac:dyDescent="0.35">
      <c r="A9" s="107"/>
      <c r="B9" s="24"/>
      <c r="D9" s="26"/>
    </row>
    <row r="10" spans="1:4" ht="45.75" customHeight="1" x14ac:dyDescent="0.35">
      <c r="A10" s="107"/>
      <c r="B10" s="24"/>
      <c r="D10" s="26"/>
    </row>
    <row r="11" spans="1:4" ht="33.75" customHeight="1" x14ac:dyDescent="0.35">
      <c r="A11" s="107"/>
      <c r="B11" s="24"/>
      <c r="D11" s="26"/>
    </row>
    <row r="12" spans="1:4" ht="18" customHeight="1" x14ac:dyDescent="0.35">
      <c r="A12" s="107" t="s">
        <v>161</v>
      </c>
      <c r="B12" s="40" t="s">
        <v>162</v>
      </c>
      <c r="D12" s="42" t="s">
        <v>163</v>
      </c>
    </row>
    <row r="13" spans="1:4" ht="32.25" customHeight="1" x14ac:dyDescent="0.35">
      <c r="A13" s="107"/>
      <c r="B13" s="27"/>
      <c r="D13" s="23"/>
    </row>
    <row r="14" spans="1:4" ht="26.25" customHeight="1" x14ac:dyDescent="0.35">
      <c r="A14" s="107"/>
      <c r="B14" s="27"/>
      <c r="D14" s="23"/>
    </row>
    <row r="15" spans="1:4" ht="19.5" customHeight="1" x14ac:dyDescent="0.35">
      <c r="A15" s="107"/>
      <c r="B15" s="27"/>
      <c r="D15" s="23"/>
    </row>
    <row r="17" spans="1:4" ht="15" customHeight="1" x14ac:dyDescent="0.35">
      <c r="A17" s="79" t="s">
        <v>164</v>
      </c>
      <c r="B17" s="79"/>
      <c r="C17" s="79"/>
      <c r="D17" s="79"/>
    </row>
    <row r="18" spans="1:4" ht="14.25" customHeight="1" x14ac:dyDescent="0.35">
      <c r="A18" s="79"/>
      <c r="B18" s="79"/>
      <c r="C18" s="79"/>
      <c r="D18" s="79"/>
    </row>
  </sheetData>
  <mergeCells count="3">
    <mergeCell ref="A8:A11"/>
    <mergeCell ref="A12:A15"/>
    <mergeCell ref="A17:D18"/>
  </mergeCells>
  <printOptions horizontalCentered="1"/>
  <pageMargins left="0.75" right="0.75" top="1" bottom="1" header="0.511811023622047" footer="0.511811023622047"/>
  <pageSetup paperSize="8"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5"/>
  <sheetViews>
    <sheetView topLeftCell="A23" zoomScale="85" zoomScaleNormal="85" workbookViewId="0">
      <selection activeCell="G12" sqref="G12"/>
    </sheetView>
  </sheetViews>
  <sheetFormatPr defaultColWidth="8.6328125" defaultRowHeight="14.5" x14ac:dyDescent="0.35"/>
  <cols>
    <col min="1" max="1" width="12" customWidth="1"/>
    <col min="2" max="2" width="26" customWidth="1"/>
    <col min="3" max="3" width="46" customWidth="1"/>
    <col min="4" max="4" width="26" style="50" customWidth="1"/>
    <col min="5" max="5" width="9" style="51" customWidth="1"/>
    <col min="6" max="6" width="26" customWidth="1"/>
    <col min="7" max="7" width="9" style="51" customWidth="1"/>
    <col min="8" max="8" width="26" customWidth="1"/>
    <col min="9" max="9" width="9" style="51" customWidth="1"/>
  </cols>
  <sheetData>
    <row r="1" spans="1:9" ht="14.25" customHeight="1" x14ac:dyDescent="0.35">
      <c r="A1" s="18" t="s">
        <v>165</v>
      </c>
    </row>
    <row r="2" spans="1:9" ht="24" customHeight="1" x14ac:dyDescent="0.45">
      <c r="A2" s="19" t="s">
        <v>166</v>
      </c>
    </row>
    <row r="3" spans="1:9" ht="14.25" customHeight="1" x14ac:dyDescent="0.35">
      <c r="A3" s="20" t="s">
        <v>167</v>
      </c>
    </row>
    <row r="4" spans="1:9" ht="14.25" customHeight="1" x14ac:dyDescent="0.35">
      <c r="A4" s="20" t="s">
        <v>168</v>
      </c>
    </row>
    <row r="5" spans="1:9" ht="18" customHeight="1" x14ac:dyDescent="0.35">
      <c r="A5" s="21" t="s">
        <v>322</v>
      </c>
    </row>
    <row r="7" spans="1:9" ht="18" customHeight="1" x14ac:dyDescent="0.35">
      <c r="A7" s="107"/>
      <c r="B7" s="106" t="s">
        <v>169</v>
      </c>
      <c r="C7" s="106" t="s">
        <v>170</v>
      </c>
      <c r="D7" s="119" t="s">
        <v>171</v>
      </c>
      <c r="E7" s="119"/>
      <c r="F7" s="119" t="s">
        <v>172</v>
      </c>
      <c r="G7" s="119"/>
      <c r="H7" s="119"/>
      <c r="I7" s="119"/>
    </row>
    <row r="8" spans="1:9" ht="18" customHeight="1" x14ac:dyDescent="0.35">
      <c r="A8" s="107"/>
      <c r="B8" s="107"/>
      <c r="C8" s="107"/>
      <c r="D8" s="119"/>
      <c r="E8" s="119"/>
      <c r="F8" s="119"/>
      <c r="G8" s="119"/>
      <c r="H8" s="119"/>
      <c r="I8" s="119"/>
    </row>
    <row r="9" spans="1:9" ht="18" customHeight="1" x14ac:dyDescent="0.35">
      <c r="A9" s="107"/>
      <c r="B9" s="107"/>
      <c r="C9" s="107"/>
      <c r="D9" s="120" t="s">
        <v>173</v>
      </c>
      <c r="E9" s="110" t="s">
        <v>174</v>
      </c>
      <c r="F9" s="120" t="s">
        <v>173</v>
      </c>
      <c r="G9" s="110" t="s">
        <v>174</v>
      </c>
      <c r="H9" s="120"/>
      <c r="I9" s="110"/>
    </row>
    <row r="10" spans="1:9" ht="45" customHeight="1" x14ac:dyDescent="0.35">
      <c r="A10" s="107" t="s">
        <v>175</v>
      </c>
      <c r="B10" s="53" t="s">
        <v>176</v>
      </c>
      <c r="C10" s="54" t="s">
        <v>177</v>
      </c>
      <c r="D10" s="52"/>
      <c r="E10" s="30"/>
      <c r="F10" s="52"/>
      <c r="G10" s="30"/>
      <c r="H10" s="52"/>
      <c r="I10" s="30"/>
    </row>
    <row r="11" spans="1:9" ht="33.75" customHeight="1" x14ac:dyDescent="0.35">
      <c r="A11" s="107"/>
      <c r="B11" s="53" t="s">
        <v>178</v>
      </c>
      <c r="C11" s="54" t="s">
        <v>179</v>
      </c>
      <c r="D11" s="52"/>
      <c r="E11" s="30"/>
      <c r="F11" s="52"/>
      <c r="G11" s="30"/>
      <c r="H11" s="52"/>
      <c r="I11" s="30"/>
    </row>
    <row r="12" spans="1:9" ht="49.5" customHeight="1" x14ac:dyDescent="0.35">
      <c r="A12" s="107"/>
      <c r="B12" s="53" t="s">
        <v>180</v>
      </c>
      <c r="C12" s="54" t="s">
        <v>181</v>
      </c>
      <c r="D12" s="52"/>
      <c r="E12" s="30"/>
      <c r="F12" s="52"/>
      <c r="G12" s="30"/>
      <c r="H12" s="52"/>
      <c r="I12" s="30"/>
    </row>
    <row r="13" spans="1:9" ht="49.5" customHeight="1" x14ac:dyDescent="0.35">
      <c r="A13" s="107"/>
      <c r="B13" s="53" t="s">
        <v>182</v>
      </c>
      <c r="C13" s="54" t="s">
        <v>183</v>
      </c>
      <c r="D13" s="52"/>
      <c r="E13" s="30"/>
      <c r="F13" s="52"/>
      <c r="G13" s="30"/>
      <c r="H13" s="52"/>
      <c r="I13" s="30"/>
    </row>
    <row r="14" spans="1:9" ht="49.5" customHeight="1" x14ac:dyDescent="0.35">
      <c r="A14" s="107"/>
      <c r="B14" s="53" t="s">
        <v>184</v>
      </c>
      <c r="C14" s="54" t="s">
        <v>185</v>
      </c>
      <c r="D14" s="52"/>
      <c r="E14" s="30"/>
      <c r="F14" s="52"/>
      <c r="G14" s="30"/>
      <c r="H14" s="52"/>
      <c r="I14" s="30"/>
    </row>
    <row r="15" spans="1:9" ht="57" customHeight="1" x14ac:dyDescent="0.35">
      <c r="A15" s="107"/>
      <c r="B15" s="53" t="s">
        <v>186</v>
      </c>
      <c r="C15" s="54" t="s">
        <v>187</v>
      </c>
      <c r="D15" s="52"/>
      <c r="E15" s="30"/>
      <c r="F15" s="52"/>
      <c r="G15" s="30"/>
      <c r="H15" s="52"/>
      <c r="I15" s="30"/>
    </row>
    <row r="16" spans="1:9" ht="49.5" customHeight="1" x14ac:dyDescent="0.35">
      <c r="A16" s="107"/>
      <c r="B16" s="53" t="s">
        <v>188</v>
      </c>
      <c r="C16" s="54" t="s">
        <v>189</v>
      </c>
      <c r="D16" s="52"/>
      <c r="E16" s="30"/>
      <c r="F16" s="52"/>
      <c r="G16" s="30"/>
      <c r="H16" s="52"/>
      <c r="I16" s="30"/>
    </row>
    <row r="17" spans="1:9" ht="49.5" customHeight="1" x14ac:dyDescent="0.35">
      <c r="A17" s="107" t="s">
        <v>190</v>
      </c>
      <c r="B17" s="53" t="s">
        <v>191</v>
      </c>
      <c r="C17" s="54" t="s">
        <v>192</v>
      </c>
      <c r="D17" s="52"/>
      <c r="E17" s="30"/>
      <c r="F17" s="52"/>
      <c r="G17" s="30"/>
      <c r="H17" s="52"/>
      <c r="I17" s="30"/>
    </row>
    <row r="18" spans="1:9" ht="49.5" customHeight="1" x14ac:dyDescent="0.35">
      <c r="A18" s="107"/>
      <c r="B18" s="53" t="s">
        <v>193</v>
      </c>
      <c r="C18" s="54" t="s">
        <v>194</v>
      </c>
      <c r="D18" s="52"/>
      <c r="E18" s="30"/>
      <c r="F18" s="52"/>
      <c r="G18" s="30"/>
      <c r="H18" s="52"/>
      <c r="I18" s="30"/>
    </row>
    <row r="19" spans="1:9" ht="49.5" customHeight="1" x14ac:dyDescent="0.35">
      <c r="A19" s="107"/>
      <c r="B19" s="53" t="s">
        <v>195</v>
      </c>
      <c r="C19" s="54" t="s">
        <v>196</v>
      </c>
      <c r="D19" s="52"/>
      <c r="E19" s="30"/>
      <c r="F19" s="52"/>
      <c r="G19" s="30"/>
      <c r="H19" s="52"/>
      <c r="I19" s="30"/>
    </row>
    <row r="20" spans="1:9" ht="49.5" customHeight="1" x14ac:dyDescent="0.35">
      <c r="A20" s="107" t="s">
        <v>197</v>
      </c>
      <c r="B20" s="53" t="s">
        <v>198</v>
      </c>
      <c r="C20" s="54" t="s">
        <v>199</v>
      </c>
      <c r="D20" s="52"/>
      <c r="E20" s="30"/>
      <c r="F20" s="52"/>
      <c r="G20" s="30"/>
      <c r="H20" s="52"/>
      <c r="I20" s="30"/>
    </row>
    <row r="21" spans="1:9" ht="49.5" customHeight="1" x14ac:dyDescent="0.35">
      <c r="A21" s="107"/>
      <c r="B21" s="53" t="s">
        <v>200</v>
      </c>
      <c r="C21" s="54" t="s">
        <v>201</v>
      </c>
      <c r="D21" s="55"/>
      <c r="E21" s="30"/>
      <c r="F21" s="52"/>
      <c r="G21" s="30"/>
      <c r="H21" s="52"/>
      <c r="I21" s="30"/>
    </row>
    <row r="22" spans="1:9" ht="49.5" customHeight="1" x14ac:dyDescent="0.35">
      <c r="A22" s="107"/>
      <c r="B22" s="53" t="s">
        <v>202</v>
      </c>
      <c r="C22" s="54" t="s">
        <v>203</v>
      </c>
      <c r="D22" s="52"/>
      <c r="E22" s="30"/>
      <c r="F22" s="52"/>
      <c r="G22" s="30"/>
      <c r="H22" s="52"/>
      <c r="I22" s="30"/>
    </row>
    <row r="23" spans="1:9" ht="49.5" customHeight="1" x14ac:dyDescent="0.35">
      <c r="A23" s="107"/>
      <c r="B23" s="53" t="s">
        <v>204</v>
      </c>
      <c r="C23" s="54" t="s">
        <v>205</v>
      </c>
      <c r="D23" s="52"/>
      <c r="E23" s="30"/>
      <c r="F23" s="52"/>
      <c r="G23" s="30"/>
      <c r="H23" s="52"/>
      <c r="I23" s="30"/>
    </row>
    <row r="24" spans="1:9" ht="18" customHeight="1" x14ac:dyDescent="0.35">
      <c r="A24" s="121" t="s">
        <v>206</v>
      </c>
      <c r="B24" s="121"/>
      <c r="C24" s="121"/>
      <c r="D24" s="122"/>
      <c r="E24" s="123" t="str">
        <f>IF(COUNT(E10:E23)=0,"",SUM(E10:E23))</f>
        <v/>
      </c>
      <c r="F24" s="124"/>
      <c r="G24" s="123" t="str">
        <f>IF(COUNT(G10:G23)=0,"",SUM(G10:G23))</f>
        <v/>
      </c>
      <c r="H24" s="124"/>
      <c r="I24" s="123"/>
    </row>
    <row r="25" spans="1:9" ht="18" customHeight="1" x14ac:dyDescent="0.35">
      <c r="A25" s="121" t="s">
        <v>207</v>
      </c>
      <c r="B25" s="121"/>
      <c r="C25" s="121"/>
      <c r="D25" s="122"/>
      <c r="E25" s="125" t="str">
        <f>IF(COUNT(E10:E23)=0,"",SUM(E10:E23)/(COUNT(E10:E23)*5))</f>
        <v/>
      </c>
      <c r="F25" s="124"/>
      <c r="G25" s="125" t="str">
        <f>IF(COUNT(G10:G23)=0,"",SUM(G10:G23)/(COUNT(G10:G23)*5))</f>
        <v/>
      </c>
      <c r="H25" s="124"/>
      <c r="I25" s="125"/>
    </row>
    <row r="27" spans="1:9" ht="15.75" customHeight="1" x14ac:dyDescent="0.35">
      <c r="A27" s="81" t="s">
        <v>208</v>
      </c>
      <c r="B27" s="81"/>
      <c r="C27" s="81"/>
      <c r="D27" s="81" t="s">
        <v>209</v>
      </c>
      <c r="E27" s="81"/>
      <c r="F27" s="81"/>
      <c r="G27" s="81"/>
      <c r="H27" s="81"/>
      <c r="I27" s="81"/>
    </row>
    <row r="28" spans="1:9" ht="15" customHeight="1" x14ac:dyDescent="0.35">
      <c r="A28" s="47" t="s">
        <v>40</v>
      </c>
      <c r="B28" s="20" t="s">
        <v>210</v>
      </c>
      <c r="D28" s="47" t="s">
        <v>211</v>
      </c>
      <c r="E28" s="78" t="s">
        <v>212</v>
      </c>
      <c r="F28" s="78"/>
      <c r="G28" s="78"/>
      <c r="H28" s="78"/>
      <c r="I28" s="78"/>
    </row>
    <row r="29" spans="1:9" ht="15" customHeight="1" x14ac:dyDescent="0.35">
      <c r="A29" s="2" t="s">
        <v>35</v>
      </c>
      <c r="B29" s="20" t="s">
        <v>213</v>
      </c>
      <c r="D29" s="2" t="s">
        <v>214</v>
      </c>
      <c r="E29" s="78" t="s">
        <v>215</v>
      </c>
      <c r="F29" s="78"/>
      <c r="G29" s="78"/>
      <c r="H29" s="78"/>
      <c r="I29" s="78"/>
    </row>
    <row r="30" spans="1:9" ht="15" customHeight="1" x14ac:dyDescent="0.35">
      <c r="A30" s="48" t="s">
        <v>31</v>
      </c>
      <c r="B30" s="20" t="s">
        <v>216</v>
      </c>
      <c r="D30" s="48" t="s">
        <v>217</v>
      </c>
      <c r="E30" s="78" t="s">
        <v>218</v>
      </c>
      <c r="F30" s="78"/>
      <c r="G30" s="78"/>
      <c r="H30" s="78"/>
      <c r="I30" s="78"/>
    </row>
    <row r="31" spans="1:9" ht="15" customHeight="1" x14ac:dyDescent="0.35">
      <c r="A31" s="49" t="s">
        <v>26</v>
      </c>
      <c r="B31" s="20" t="s">
        <v>219</v>
      </c>
      <c r="D31" s="49" t="s">
        <v>220</v>
      </c>
      <c r="E31" s="78" t="s">
        <v>221</v>
      </c>
      <c r="F31" s="78"/>
      <c r="G31" s="78"/>
      <c r="H31" s="78"/>
      <c r="I31" s="78"/>
    </row>
    <row r="32" spans="1:9" ht="14.25" customHeight="1" x14ac:dyDescent="0.35">
      <c r="A32" s="49" t="s">
        <v>21</v>
      </c>
      <c r="B32" s="20" t="s">
        <v>222</v>
      </c>
    </row>
    <row r="34" spans="1:9" ht="15" customHeight="1" x14ac:dyDescent="0.35">
      <c r="A34" s="79" t="s">
        <v>223</v>
      </c>
      <c r="B34" s="79"/>
      <c r="C34" s="79"/>
      <c r="D34" s="79"/>
      <c r="E34" s="79"/>
      <c r="F34" s="79"/>
      <c r="G34" s="79"/>
      <c r="H34" s="79"/>
      <c r="I34" s="79"/>
    </row>
    <row r="35" spans="1:9" ht="14.25" customHeight="1" x14ac:dyDescent="0.35">
      <c r="A35" s="79"/>
      <c r="B35" s="79"/>
      <c r="C35" s="79"/>
      <c r="D35" s="79"/>
      <c r="E35" s="79"/>
      <c r="F35" s="79"/>
      <c r="G35" s="79"/>
      <c r="H35" s="79"/>
      <c r="I35" s="79"/>
    </row>
  </sheetData>
  <mergeCells count="21">
    <mergeCell ref="E28:I28"/>
    <mergeCell ref="E29:I29"/>
    <mergeCell ref="E30:I30"/>
    <mergeCell ref="E31:I31"/>
    <mergeCell ref="A34:I35"/>
    <mergeCell ref="A27:C27"/>
    <mergeCell ref="D27:I27"/>
    <mergeCell ref="A17:A19"/>
    <mergeCell ref="A20:A23"/>
    <mergeCell ref="A24:C24"/>
    <mergeCell ref="A25:C25"/>
    <mergeCell ref="H7:I7"/>
    <mergeCell ref="D8:E8"/>
    <mergeCell ref="F8:G8"/>
    <mergeCell ref="H8:I8"/>
    <mergeCell ref="A10:A16"/>
    <mergeCell ref="A7:A9"/>
    <mergeCell ref="B7:B9"/>
    <mergeCell ref="C7:C9"/>
    <mergeCell ref="D7:E7"/>
    <mergeCell ref="F7:G7"/>
  </mergeCells>
  <conditionalFormatting sqref="G10:G23 I10:I23 E10:E23">
    <cfRule type="expression" dxfId="29" priority="1">
      <formula>E10=4</formula>
    </cfRule>
    <cfRule type="expression" dxfId="28" priority="3">
      <formula>E10=5</formula>
    </cfRule>
    <cfRule type="expression" dxfId="27" priority="4">
      <formula>E10=3</formula>
    </cfRule>
    <cfRule type="expression" dxfId="26" priority="5">
      <formula>AND(E10&lt;&gt;"",E10&lt;=2)</formula>
    </cfRule>
  </conditionalFormatting>
  <conditionalFormatting sqref="E25">
    <cfRule type="expression" dxfId="25" priority="6">
      <formula>E25&gt;=0.8</formula>
    </cfRule>
    <cfRule type="expression" dxfId="24" priority="7">
      <formula>AND(E25&gt;=0.7,E25&lt;0.8)</formula>
    </cfRule>
    <cfRule type="expression" dxfId="23" priority="8">
      <formula>AND(E25&gt;=0.6,E25&lt;0.7)</formula>
    </cfRule>
    <cfRule type="expression" dxfId="22" priority="9">
      <formula>AND(E25&lt;&gt;"",E25&lt;0.6)</formula>
    </cfRule>
  </conditionalFormatting>
  <conditionalFormatting sqref="G25">
    <cfRule type="expression" dxfId="21" priority="10">
      <formula>G25&gt;=0.8</formula>
    </cfRule>
    <cfRule type="expression" dxfId="20" priority="11">
      <formula>AND(G25&gt;=0.7,G25&lt;0.8)</formula>
    </cfRule>
    <cfRule type="expression" dxfId="19" priority="12">
      <formula>AND(G25&gt;=0.6,G25&lt;0.7)</formula>
    </cfRule>
    <cfRule type="expression" dxfId="18" priority="13">
      <formula>AND(G25&lt;&gt;"",G25&lt;0.6)</formula>
    </cfRule>
  </conditionalFormatting>
  <conditionalFormatting sqref="I25">
    <cfRule type="expression" dxfId="17" priority="14">
      <formula>I25&gt;=0.8</formula>
    </cfRule>
    <cfRule type="expression" dxfId="16" priority="15">
      <formula>AND(I25&gt;=0.7,I25&lt;0.8)</formula>
    </cfRule>
    <cfRule type="expression" dxfId="15" priority="16">
      <formula>AND(I25&gt;=0.6,I25&lt;0.7)</formula>
    </cfRule>
    <cfRule type="expression" dxfId="14" priority="17">
      <formula>AND(I25&lt;&gt;"",I25&lt;0.6)</formula>
    </cfRule>
  </conditionalFormatting>
  <dataValidations count="1">
    <dataValidation type="list" allowBlank="1" showInputMessage="1" showErrorMessage="1" promptTitle="Score" prompt="5 excellent · 4 good · 3 moderate · 2 weak · 1 limited alignment" sqref="E10:E23 G10:G23 I10:I23" xr:uid="{00000000-0002-0000-0700-000000000000}">
      <formula1>"5,4,3,2,1"</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1"/>
  <sheetViews>
    <sheetView zoomScale="55" zoomScaleNormal="55" workbookViewId="0">
      <selection activeCell="D23" sqref="D23"/>
    </sheetView>
  </sheetViews>
  <sheetFormatPr defaultColWidth="8.6328125" defaultRowHeight="14.5" x14ac:dyDescent="0.35"/>
  <cols>
    <col min="1" max="1" width="34" customWidth="1"/>
    <col min="2" max="2" width="22" customWidth="1"/>
    <col min="3" max="4" width="42" customWidth="1"/>
    <col min="5" max="6" width="34" customWidth="1"/>
    <col min="9" max="9" width="29.6328125" customWidth="1"/>
    <col min="10" max="10" width="39.54296875" customWidth="1"/>
  </cols>
  <sheetData>
    <row r="1" spans="1:9" ht="14.25" customHeight="1" x14ac:dyDescent="0.35">
      <c r="A1" s="18" t="s">
        <v>224</v>
      </c>
    </row>
    <row r="2" spans="1:9" ht="24" customHeight="1" x14ac:dyDescent="0.45">
      <c r="A2" s="19" t="s">
        <v>54</v>
      </c>
    </row>
    <row r="3" spans="1:9" ht="14.25" customHeight="1" x14ac:dyDescent="0.35">
      <c r="A3" s="20" t="s">
        <v>225</v>
      </c>
    </row>
    <row r="4" spans="1:9" ht="14.25" customHeight="1" x14ac:dyDescent="0.35">
      <c r="A4" s="20" t="s">
        <v>226</v>
      </c>
    </row>
    <row r="5" spans="1:9" ht="18" customHeight="1" x14ac:dyDescent="0.35">
      <c r="A5" s="21" t="s">
        <v>323</v>
      </c>
    </row>
    <row r="6" spans="1:9" ht="18" customHeight="1" x14ac:dyDescent="0.35">
      <c r="A6" s="112" t="s">
        <v>227</v>
      </c>
      <c r="B6" s="111" t="s">
        <v>228</v>
      </c>
      <c r="C6" s="111"/>
      <c r="D6" s="111"/>
      <c r="E6" s="112" t="s">
        <v>229</v>
      </c>
      <c r="F6" s="112"/>
    </row>
    <row r="7" spans="1:9" ht="25.5" customHeight="1" x14ac:dyDescent="0.35">
      <c r="A7" s="112"/>
      <c r="B7" s="56" t="s">
        <v>230</v>
      </c>
      <c r="C7" s="57" t="s">
        <v>231</v>
      </c>
      <c r="D7" s="58" t="s">
        <v>232</v>
      </c>
      <c r="E7" s="126" t="s">
        <v>233</v>
      </c>
      <c r="F7" s="126" t="s">
        <v>234</v>
      </c>
    </row>
    <row r="8" spans="1:9" ht="91.5" customHeight="1" x14ac:dyDescent="0.35">
      <c r="A8" s="127"/>
      <c r="B8" s="128"/>
      <c r="C8" s="59"/>
      <c r="D8" s="60"/>
      <c r="E8" s="93"/>
      <c r="F8" s="94"/>
      <c r="I8" s="50"/>
    </row>
    <row r="9" spans="1:9" ht="78" customHeight="1" x14ac:dyDescent="0.35">
      <c r="A9" s="127"/>
      <c r="B9" s="128"/>
      <c r="C9" s="50"/>
      <c r="D9" s="29"/>
      <c r="E9" s="93"/>
      <c r="F9" s="94"/>
    </row>
    <row r="10" spans="1:9" ht="67.5" customHeight="1" x14ac:dyDescent="0.35">
      <c r="A10" s="127"/>
      <c r="B10" s="128"/>
      <c r="C10" s="61"/>
      <c r="D10" s="62"/>
      <c r="E10" s="93"/>
      <c r="F10" s="94"/>
    </row>
    <row r="11" spans="1:9" ht="52.5" customHeight="1" x14ac:dyDescent="0.35">
      <c r="A11" s="127"/>
      <c r="B11" s="129"/>
      <c r="C11" s="63"/>
      <c r="D11" s="63"/>
      <c r="E11" s="95"/>
      <c r="F11" s="96"/>
    </row>
    <row r="12" spans="1:9" ht="60" customHeight="1" x14ac:dyDescent="0.35">
      <c r="A12" s="127"/>
      <c r="B12" s="129"/>
      <c r="C12" s="64"/>
      <c r="D12" s="65"/>
      <c r="E12" s="95"/>
      <c r="F12" s="96"/>
    </row>
    <row r="13" spans="1:9" ht="50.25" customHeight="1" x14ac:dyDescent="0.35">
      <c r="A13" s="127"/>
      <c r="B13" s="129"/>
      <c r="C13" s="66"/>
      <c r="D13" s="66"/>
      <c r="E13" s="95"/>
      <c r="F13" s="96"/>
    </row>
    <row r="14" spans="1:9" ht="39" customHeight="1" x14ac:dyDescent="0.35">
      <c r="A14" s="127"/>
      <c r="B14" s="129"/>
      <c r="C14" s="63"/>
      <c r="D14" s="63"/>
      <c r="E14" s="95"/>
      <c r="F14" s="96"/>
    </row>
    <row r="15" spans="1:9" ht="39" customHeight="1" x14ac:dyDescent="0.35">
      <c r="A15" s="127"/>
      <c r="B15" s="129"/>
      <c r="C15" s="64"/>
      <c r="D15" s="65"/>
      <c r="E15" s="95"/>
      <c r="F15" s="96"/>
    </row>
    <row r="16" spans="1:9" ht="39" customHeight="1" x14ac:dyDescent="0.35">
      <c r="A16" s="127"/>
      <c r="B16" s="129"/>
      <c r="C16" s="66"/>
      <c r="D16" s="66"/>
      <c r="E16" s="95"/>
      <c r="F16" s="96"/>
    </row>
    <row r="18" ht="15" customHeight="1" x14ac:dyDescent="0.35"/>
    <row r="19" ht="14.25" customHeight="1" x14ac:dyDescent="0.35"/>
    <row r="20" ht="14.25" customHeight="1" x14ac:dyDescent="0.35"/>
    <row r="21" ht="14.25" customHeight="1" x14ac:dyDescent="0.35"/>
    <row r="22" ht="24" customHeight="1" x14ac:dyDescent="0.35"/>
    <row r="23" ht="28.5" customHeight="1" x14ac:dyDescent="0.35"/>
    <row r="24" ht="28.5" customHeight="1" x14ac:dyDescent="0.35"/>
    <row r="25" ht="28.5" customHeight="1" x14ac:dyDescent="0.35"/>
    <row r="26" ht="39" customHeight="1" x14ac:dyDescent="0.35"/>
    <row r="27" ht="26.25" customHeight="1" x14ac:dyDescent="0.35"/>
    <row r="28" ht="14.25" customHeight="1" x14ac:dyDescent="0.35"/>
    <row r="29" ht="26.25" customHeight="1" x14ac:dyDescent="0.35"/>
    <row r="30" ht="26.25" customHeight="1" x14ac:dyDescent="0.35"/>
    <row r="31" ht="26.25" customHeight="1" x14ac:dyDescent="0.35"/>
  </sheetData>
  <mergeCells count="13">
    <mergeCell ref="A6:A7"/>
    <mergeCell ref="B6:D6"/>
    <mergeCell ref="E6:F6"/>
    <mergeCell ref="A8:A16"/>
    <mergeCell ref="B8:B10"/>
    <mergeCell ref="E8:E10"/>
    <mergeCell ref="F8:F10"/>
    <mergeCell ref="B11:B13"/>
    <mergeCell ref="E11:E13"/>
    <mergeCell ref="F11:F13"/>
    <mergeCell ref="B14:B16"/>
    <mergeCell ref="E14:E16"/>
    <mergeCell ref="F14:F16"/>
  </mergeCells>
  <printOptions horizontalCentered="1"/>
  <pageMargins left="0.75" right="0.75" top="1" bottom="1" header="0.511811023622047" footer="0.511811023622047"/>
  <pageSetup paperSize="8"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11"/>
  <sheetViews>
    <sheetView tabSelected="1" zoomScale="83" zoomScaleNormal="83" workbookViewId="0">
      <selection activeCell="B7" sqref="B7:E11"/>
    </sheetView>
  </sheetViews>
  <sheetFormatPr defaultColWidth="8.6328125" defaultRowHeight="14.5" x14ac:dyDescent="0.35"/>
  <cols>
    <col min="1" max="1" width="16.36328125" customWidth="1"/>
    <col min="2" max="2" width="24.08984375" customWidth="1"/>
    <col min="3" max="3" width="42" customWidth="1"/>
    <col min="4" max="5" width="34" customWidth="1"/>
  </cols>
  <sheetData>
    <row r="1" spans="1:20" ht="14.25" customHeight="1" x14ac:dyDescent="0.35">
      <c r="A1" s="18" t="s">
        <v>235</v>
      </c>
    </row>
    <row r="2" spans="1:20" ht="24" customHeight="1" x14ac:dyDescent="0.45">
      <c r="A2" s="19" t="s">
        <v>57</v>
      </c>
    </row>
    <row r="3" spans="1:20" ht="14.25" customHeight="1" x14ac:dyDescent="0.35">
      <c r="A3" s="20" t="s">
        <v>236</v>
      </c>
    </row>
    <row r="4" spans="1:20" ht="14.25" customHeight="1" x14ac:dyDescent="0.35">
      <c r="A4" s="20" t="s">
        <v>237</v>
      </c>
    </row>
    <row r="5" spans="1:20" ht="14.25" customHeight="1" x14ac:dyDescent="0.35">
      <c r="A5" s="21" t="s">
        <v>324</v>
      </c>
    </row>
    <row r="7" spans="1:20" ht="48.75" customHeight="1" x14ac:dyDescent="0.35">
      <c r="A7" s="77" t="s">
        <v>238</v>
      </c>
      <c r="B7" s="151" t="s">
        <v>239</v>
      </c>
      <c r="C7" s="97"/>
      <c r="D7" s="97"/>
      <c r="E7" s="97"/>
      <c r="F7" s="67"/>
      <c r="G7" s="67"/>
      <c r="H7" s="67"/>
      <c r="I7" s="67"/>
      <c r="J7" s="67"/>
      <c r="K7" s="67"/>
      <c r="L7" s="67"/>
      <c r="M7" s="67"/>
      <c r="N7" s="67"/>
      <c r="O7" s="67"/>
      <c r="P7" s="67"/>
      <c r="Q7" s="67"/>
      <c r="R7" s="67"/>
      <c r="S7" s="67"/>
      <c r="T7" s="67"/>
    </row>
    <row r="8" spans="1:20" ht="72" customHeight="1" x14ac:dyDescent="0.35">
      <c r="A8" s="77" t="s">
        <v>240</v>
      </c>
      <c r="B8" s="155" t="s">
        <v>241</v>
      </c>
      <c r="C8" s="152"/>
      <c r="D8" s="153"/>
      <c r="E8" s="153"/>
      <c r="F8" s="154"/>
      <c r="G8" s="154"/>
      <c r="H8" s="154"/>
      <c r="I8" s="154"/>
      <c r="J8" s="154"/>
      <c r="K8" s="154"/>
      <c r="L8" s="154"/>
      <c r="M8" s="154"/>
      <c r="N8" s="154"/>
      <c r="O8" s="154"/>
      <c r="P8" s="154"/>
      <c r="Q8" s="154"/>
      <c r="R8" s="154"/>
      <c r="S8" s="154"/>
      <c r="T8" s="154"/>
    </row>
    <row r="9" spans="1:20" ht="85.5" customHeight="1" x14ac:dyDescent="0.35">
      <c r="A9" s="77" t="s">
        <v>242</v>
      </c>
      <c r="B9" s="148" t="s">
        <v>243</v>
      </c>
      <c r="C9" s="68"/>
      <c r="D9" s="68"/>
      <c r="E9" s="68"/>
      <c r="F9" s="69"/>
      <c r="G9" s="69"/>
      <c r="H9" s="69"/>
      <c r="I9" s="69"/>
      <c r="J9" s="69"/>
      <c r="K9" s="69"/>
      <c r="L9" s="69"/>
      <c r="M9" s="69"/>
      <c r="N9" s="69"/>
      <c r="O9" s="69"/>
      <c r="P9" s="69"/>
      <c r="Q9" s="69"/>
      <c r="R9" s="69"/>
      <c r="S9" s="69"/>
      <c r="T9" s="69"/>
    </row>
    <row r="10" spans="1:20" s="146" customFormat="1" ht="144" customHeight="1" x14ac:dyDescent="0.35">
      <c r="A10" s="98" t="s">
        <v>244</v>
      </c>
      <c r="B10" s="149" t="s">
        <v>245</v>
      </c>
      <c r="C10" s="147"/>
      <c r="D10" s="141"/>
      <c r="E10" s="141"/>
      <c r="F10" s="142"/>
      <c r="G10" s="142"/>
      <c r="H10" s="142"/>
      <c r="I10" s="142"/>
      <c r="J10" s="142"/>
      <c r="K10" s="142"/>
      <c r="L10" s="142"/>
      <c r="M10" s="142"/>
      <c r="N10" s="142"/>
      <c r="O10" s="142"/>
      <c r="P10" s="142"/>
      <c r="Q10" s="142"/>
      <c r="R10" s="142"/>
      <c r="S10" s="142"/>
      <c r="T10" s="142"/>
    </row>
    <row r="11" spans="1:20" s="146" customFormat="1" ht="103.5" customHeight="1" x14ac:dyDescent="0.35">
      <c r="A11" s="98"/>
      <c r="B11" s="150" t="s">
        <v>246</v>
      </c>
      <c r="C11" s="143"/>
      <c r="D11" s="144"/>
      <c r="E11" s="144"/>
      <c r="F11" s="145"/>
      <c r="G11" s="145"/>
      <c r="H11" s="145"/>
      <c r="I11" s="145"/>
      <c r="J11" s="145"/>
      <c r="K11" s="145"/>
      <c r="L11" s="145"/>
      <c r="M11" s="145"/>
      <c r="N11" s="145"/>
      <c r="O11" s="145"/>
      <c r="P11" s="145"/>
      <c r="Q11" s="145"/>
      <c r="R11" s="145"/>
      <c r="S11" s="145"/>
      <c r="T11" s="145"/>
    </row>
  </sheetData>
  <mergeCells count="3">
    <mergeCell ref="C7:E7"/>
    <mergeCell ref="A10:A11"/>
    <mergeCell ref="D11:E11"/>
  </mergeCells>
  <printOptions horizontalCentered="1"/>
  <pageMargins left="0.75" right="0.75" top="1" bottom="1" header="0.511811023622047" footer="0.511811023622047"/>
  <pageSetup paperSize="8"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32"/>
  <sheetViews>
    <sheetView topLeftCell="A20" zoomScale="70" zoomScaleNormal="70" workbookViewId="0">
      <selection activeCell="A31" sqref="A31"/>
    </sheetView>
  </sheetViews>
  <sheetFormatPr defaultColWidth="8.6328125" defaultRowHeight="14.5" x14ac:dyDescent="0.35"/>
  <cols>
    <col min="1" max="1" width="24" customWidth="1"/>
    <col min="2" max="2" width="40" customWidth="1"/>
    <col min="3" max="3" width="18" customWidth="1"/>
    <col min="4" max="4" width="26" customWidth="1"/>
    <col min="5" max="6" width="12" customWidth="1"/>
    <col min="7" max="7" width="8" customWidth="1"/>
    <col min="8" max="8" width="12" customWidth="1"/>
    <col min="9" max="19" width="5.453125" customWidth="1"/>
  </cols>
  <sheetData>
    <row r="1" spans="1:19" ht="14.25" customHeight="1" x14ac:dyDescent="0.35">
      <c r="A1" s="18" t="s">
        <v>247</v>
      </c>
    </row>
    <row r="2" spans="1:19" ht="24" customHeight="1" x14ac:dyDescent="0.45">
      <c r="A2" s="19" t="s">
        <v>61</v>
      </c>
    </row>
    <row r="3" spans="1:19" ht="14.25" customHeight="1" x14ac:dyDescent="0.35">
      <c r="A3" s="20" t="s">
        <v>248</v>
      </c>
    </row>
    <row r="4" spans="1:19" ht="14.25" customHeight="1" x14ac:dyDescent="0.35">
      <c r="A4" s="20" t="s">
        <v>249</v>
      </c>
    </row>
    <row r="5" spans="1:19" ht="18" customHeight="1" x14ac:dyDescent="0.35">
      <c r="A5" s="21" t="s">
        <v>325</v>
      </c>
    </row>
    <row r="6" spans="1:19" ht="15" customHeight="1" x14ac:dyDescent="0.35">
      <c r="A6" s="130" t="s">
        <v>250</v>
      </c>
      <c r="B6" s="70"/>
      <c r="C6" s="79" t="s">
        <v>251</v>
      </c>
      <c r="D6" s="79"/>
      <c r="E6" s="79"/>
      <c r="F6" s="79"/>
      <c r="G6" s="79"/>
    </row>
    <row r="7" spans="1:19" ht="15.75" customHeight="1" x14ac:dyDescent="0.35">
      <c r="A7" s="137" t="s">
        <v>252</v>
      </c>
      <c r="B7" s="137" t="s">
        <v>253</v>
      </c>
      <c r="C7" s="138" t="s">
        <v>254</v>
      </c>
      <c r="D7" s="137" t="s">
        <v>255</v>
      </c>
      <c r="E7" s="138" t="s">
        <v>90</v>
      </c>
      <c r="F7" s="138" t="s">
        <v>91</v>
      </c>
      <c r="G7" s="138" t="s">
        <v>256</v>
      </c>
      <c r="H7" s="138" t="s">
        <v>257</v>
      </c>
      <c r="I7" s="139" t="s">
        <v>258</v>
      </c>
      <c r="J7" s="139"/>
      <c r="K7" s="139"/>
      <c r="L7" s="139"/>
      <c r="M7" s="139"/>
      <c r="N7" s="139"/>
      <c r="O7" s="139"/>
      <c r="P7" s="139"/>
      <c r="Q7" s="139"/>
      <c r="R7" s="139"/>
      <c r="S7" s="139"/>
    </row>
    <row r="8" spans="1:19" ht="14.25" customHeight="1" x14ac:dyDescent="0.35">
      <c r="A8" s="137"/>
      <c r="B8" s="137"/>
      <c r="C8" s="137"/>
      <c r="D8" s="137"/>
      <c r="E8" s="137"/>
      <c r="F8" s="137"/>
      <c r="G8" s="137"/>
      <c r="H8" s="137"/>
      <c r="I8" s="140">
        <f>EDATE($B$6,0)</f>
        <v>0</v>
      </c>
      <c r="J8" s="140">
        <f>EDATE($B$6,2)</f>
        <v>60</v>
      </c>
      <c r="K8" s="140">
        <f>EDATE($B$6,3)</f>
        <v>91</v>
      </c>
      <c r="L8" s="140">
        <f>EDATE($B$6,4)</f>
        <v>121</v>
      </c>
      <c r="M8" s="140">
        <f>EDATE($B$6,5)</f>
        <v>152</v>
      </c>
      <c r="N8" s="140">
        <f>EDATE($B$6,6)</f>
        <v>182</v>
      </c>
      <c r="O8" s="140">
        <f>EDATE($B$6,7)</f>
        <v>213</v>
      </c>
      <c r="P8" s="140">
        <f>EDATE($B$6,8)</f>
        <v>244</v>
      </c>
      <c r="Q8" s="140">
        <f>EDATE($B$6,9)</f>
        <v>274</v>
      </c>
      <c r="R8" s="140">
        <f>EDATE($B$6,10)</f>
        <v>305</v>
      </c>
      <c r="S8" s="140">
        <f>EDATE($B$6,11)</f>
        <v>335</v>
      </c>
    </row>
    <row r="9" spans="1:19" ht="21.75" customHeight="1" x14ac:dyDescent="0.35">
      <c r="A9" s="29"/>
      <c r="B9" s="29"/>
      <c r="C9" s="29"/>
      <c r="D9" s="29"/>
      <c r="E9" s="29"/>
      <c r="F9" s="29"/>
      <c r="G9" s="72"/>
      <c r="H9" s="30"/>
      <c r="I9" s="29"/>
      <c r="J9" s="29"/>
      <c r="K9" s="29"/>
      <c r="L9" s="29"/>
      <c r="M9" s="29"/>
      <c r="N9" s="29"/>
      <c r="O9" s="29"/>
      <c r="P9" s="29"/>
      <c r="Q9" s="29"/>
      <c r="R9" s="29"/>
      <c r="S9" s="29"/>
    </row>
    <row r="10" spans="1:19" ht="21.75" customHeight="1" x14ac:dyDescent="0.35">
      <c r="A10" s="29"/>
      <c r="B10" s="29"/>
      <c r="C10" s="29"/>
      <c r="D10" s="29"/>
      <c r="E10" s="71"/>
      <c r="F10" s="71"/>
      <c r="G10" s="72" t="str">
        <f t="shared" ref="G10:G27" si="0">IF(AND(E10&lt;&gt;"",F10&lt;&gt;""),F10-E10+1,"")</f>
        <v/>
      </c>
      <c r="H10" s="30"/>
      <c r="I10" s="29"/>
      <c r="J10" s="29"/>
      <c r="K10" s="29"/>
      <c r="L10" s="29"/>
      <c r="M10" s="29"/>
      <c r="N10" s="29"/>
      <c r="O10" s="29"/>
      <c r="P10" s="29"/>
      <c r="Q10" s="29"/>
      <c r="R10" s="29"/>
      <c r="S10" s="29"/>
    </row>
    <row r="11" spans="1:19" ht="26.25" customHeight="1" x14ac:dyDescent="0.35">
      <c r="A11" s="29"/>
      <c r="B11" s="29"/>
      <c r="C11" s="29"/>
      <c r="D11" s="29"/>
      <c r="E11" s="71"/>
      <c r="F11" s="71"/>
      <c r="G11" s="72" t="str">
        <f t="shared" si="0"/>
        <v/>
      </c>
      <c r="H11" s="30"/>
      <c r="I11" s="29"/>
      <c r="J11" s="29"/>
      <c r="K11" s="29"/>
      <c r="L11" s="29"/>
      <c r="M11" s="29"/>
      <c r="N11" s="29"/>
      <c r="O11" s="29"/>
      <c r="P11" s="29"/>
      <c r="Q11" s="29"/>
      <c r="R11" s="29"/>
      <c r="S11" s="29"/>
    </row>
    <row r="12" spans="1:19" ht="21.75" customHeight="1" x14ac:dyDescent="0.35">
      <c r="A12" s="29"/>
      <c r="B12" s="29"/>
      <c r="C12" s="29"/>
      <c r="D12" s="29"/>
      <c r="E12" s="71"/>
      <c r="F12" s="71"/>
      <c r="G12" s="72" t="str">
        <f t="shared" si="0"/>
        <v/>
      </c>
      <c r="H12" s="30"/>
      <c r="I12" s="29"/>
      <c r="J12" s="29"/>
      <c r="K12" s="29"/>
      <c r="L12" s="29"/>
      <c r="M12" s="29"/>
      <c r="N12" s="29"/>
      <c r="O12" s="29"/>
      <c r="P12" s="29"/>
      <c r="Q12" s="29"/>
      <c r="R12" s="29"/>
      <c r="S12" s="29"/>
    </row>
    <row r="13" spans="1:19" ht="26.25" customHeight="1" x14ac:dyDescent="0.35">
      <c r="A13" s="29"/>
      <c r="B13" s="29"/>
      <c r="C13" s="29"/>
      <c r="D13" s="29"/>
      <c r="E13" s="71"/>
      <c r="F13" s="71"/>
      <c r="G13" s="72" t="str">
        <f t="shared" si="0"/>
        <v/>
      </c>
      <c r="H13" s="30"/>
      <c r="I13" s="29"/>
      <c r="J13" s="29"/>
      <c r="K13" s="29"/>
      <c r="L13" s="29"/>
      <c r="M13" s="29"/>
      <c r="N13" s="29"/>
      <c r="O13" s="29"/>
      <c r="P13" s="29"/>
      <c r="Q13" s="29"/>
      <c r="R13" s="29"/>
      <c r="S13" s="29"/>
    </row>
    <row r="14" spans="1:19" ht="21.75" customHeight="1" x14ac:dyDescent="0.35">
      <c r="A14" s="29"/>
      <c r="B14" s="29"/>
      <c r="C14" s="29"/>
      <c r="D14" s="29"/>
      <c r="E14" s="71"/>
      <c r="F14" s="71"/>
      <c r="G14" s="72" t="str">
        <f t="shared" si="0"/>
        <v/>
      </c>
      <c r="H14" s="30"/>
      <c r="I14" s="29"/>
      <c r="J14" s="29"/>
      <c r="K14" s="29"/>
      <c r="L14" s="29"/>
      <c r="M14" s="29"/>
      <c r="N14" s="29"/>
      <c r="O14" s="29"/>
      <c r="P14" s="29"/>
      <c r="Q14" s="29"/>
      <c r="R14" s="29"/>
      <c r="S14" s="29"/>
    </row>
    <row r="15" spans="1:19" ht="26.25" customHeight="1" x14ac:dyDescent="0.35">
      <c r="A15" s="29"/>
      <c r="B15" s="29"/>
      <c r="C15" s="29"/>
      <c r="D15" s="29"/>
      <c r="E15" s="71"/>
      <c r="F15" s="71"/>
      <c r="G15" s="72" t="str">
        <f t="shared" si="0"/>
        <v/>
      </c>
      <c r="H15" s="30"/>
      <c r="I15" s="29"/>
      <c r="J15" s="29"/>
      <c r="K15" s="29"/>
      <c r="L15" s="29"/>
      <c r="M15" s="29"/>
      <c r="N15" s="29"/>
      <c r="O15" s="29"/>
      <c r="P15" s="29"/>
      <c r="Q15" s="29"/>
      <c r="R15" s="29"/>
      <c r="S15" s="29"/>
    </row>
    <row r="16" spans="1:19" ht="21.75" customHeight="1" x14ac:dyDescent="0.35">
      <c r="A16" s="29"/>
      <c r="B16" s="29"/>
      <c r="C16" s="29"/>
      <c r="D16" s="29"/>
      <c r="E16" s="71"/>
      <c r="F16" s="71"/>
      <c r="G16" s="72" t="str">
        <f t="shared" si="0"/>
        <v/>
      </c>
      <c r="H16" s="30"/>
      <c r="I16" s="29"/>
      <c r="J16" s="29"/>
      <c r="K16" s="29"/>
      <c r="L16" s="29"/>
      <c r="M16" s="29"/>
      <c r="N16" s="29"/>
      <c r="O16" s="29"/>
      <c r="P16" s="29"/>
      <c r="Q16" s="29"/>
      <c r="R16" s="29"/>
      <c r="S16" s="29"/>
    </row>
    <row r="17" spans="1:19" ht="52.5" customHeight="1" x14ac:dyDescent="0.35">
      <c r="A17" s="29"/>
      <c r="B17" s="29"/>
      <c r="C17" s="29"/>
      <c r="D17" s="29"/>
      <c r="E17" s="71"/>
      <c r="F17" s="71"/>
      <c r="G17" s="72" t="str">
        <f t="shared" si="0"/>
        <v/>
      </c>
      <c r="H17" s="30"/>
      <c r="I17" s="29"/>
      <c r="J17" s="29"/>
      <c r="K17" s="29"/>
      <c r="L17" s="29"/>
      <c r="M17" s="29"/>
      <c r="N17" s="29"/>
      <c r="O17" s="29"/>
      <c r="P17" s="29"/>
      <c r="Q17" s="29"/>
      <c r="R17" s="29"/>
      <c r="S17" s="29"/>
    </row>
    <row r="18" spans="1:19" ht="26.25" customHeight="1" x14ac:dyDescent="0.35">
      <c r="A18" s="29"/>
      <c r="B18" s="29"/>
      <c r="C18" s="29"/>
      <c r="D18" s="29"/>
      <c r="E18" s="71"/>
      <c r="F18" s="71"/>
      <c r="G18" s="72" t="str">
        <f t="shared" si="0"/>
        <v/>
      </c>
      <c r="H18" s="30"/>
      <c r="I18" s="29"/>
      <c r="J18" s="29"/>
      <c r="K18" s="29"/>
      <c r="L18" s="29"/>
      <c r="M18" s="29"/>
      <c r="N18" s="29"/>
      <c r="O18" s="29"/>
      <c r="P18" s="29"/>
      <c r="Q18" s="29"/>
      <c r="R18" s="29"/>
      <c r="S18" s="29"/>
    </row>
    <row r="19" spans="1:19" ht="26.25" customHeight="1" x14ac:dyDescent="0.35">
      <c r="A19" s="29"/>
      <c r="B19" s="29"/>
      <c r="C19" s="29"/>
      <c r="D19" s="29"/>
      <c r="E19" s="71"/>
      <c r="F19" s="71"/>
      <c r="G19" s="72" t="str">
        <f t="shared" si="0"/>
        <v/>
      </c>
      <c r="H19" s="30"/>
      <c r="I19" s="29"/>
      <c r="J19" s="29"/>
      <c r="K19" s="29"/>
      <c r="L19" s="29"/>
      <c r="M19" s="29"/>
      <c r="N19" s="29"/>
      <c r="O19" s="29"/>
      <c r="P19" s="29"/>
      <c r="Q19" s="29"/>
      <c r="R19" s="29"/>
      <c r="S19" s="29"/>
    </row>
    <row r="20" spans="1:19" ht="21.75" customHeight="1" x14ac:dyDescent="0.35">
      <c r="A20" s="29"/>
      <c r="B20" s="29"/>
      <c r="C20" s="29"/>
      <c r="D20" s="29"/>
      <c r="E20" s="71"/>
      <c r="F20" s="71"/>
      <c r="G20" s="72" t="str">
        <f t="shared" si="0"/>
        <v/>
      </c>
      <c r="H20" s="30"/>
      <c r="I20" s="29"/>
      <c r="J20" s="29"/>
      <c r="K20" s="29"/>
      <c r="L20" s="29"/>
      <c r="M20" s="29"/>
      <c r="N20" s="29"/>
      <c r="O20" s="29"/>
      <c r="P20" s="29"/>
      <c r="Q20" s="29"/>
      <c r="R20" s="29"/>
      <c r="S20" s="29"/>
    </row>
    <row r="21" spans="1:19" ht="21.75" customHeight="1" x14ac:dyDescent="0.35">
      <c r="A21" s="29"/>
      <c r="B21" s="29"/>
      <c r="C21" s="29"/>
      <c r="D21" s="29"/>
      <c r="E21" s="71"/>
      <c r="F21" s="71"/>
      <c r="G21" s="72" t="str">
        <f t="shared" si="0"/>
        <v/>
      </c>
      <c r="H21" s="30"/>
      <c r="I21" s="29"/>
      <c r="J21" s="29"/>
      <c r="K21" s="29"/>
      <c r="L21" s="29"/>
      <c r="M21" s="29"/>
      <c r="N21" s="29"/>
      <c r="O21" s="29"/>
      <c r="P21" s="29"/>
      <c r="Q21" s="29"/>
      <c r="R21" s="29"/>
      <c r="S21" s="29"/>
    </row>
    <row r="22" spans="1:19" ht="21.75" customHeight="1" x14ac:dyDescent="0.35">
      <c r="A22" s="29"/>
      <c r="B22" s="29"/>
      <c r="C22" s="29"/>
      <c r="D22" s="29"/>
      <c r="E22" s="71"/>
      <c r="F22" s="71"/>
      <c r="G22" s="72" t="str">
        <f t="shared" si="0"/>
        <v/>
      </c>
      <c r="H22" s="30"/>
      <c r="I22" s="29"/>
      <c r="J22" s="29"/>
      <c r="K22" s="29"/>
      <c r="L22" s="29"/>
      <c r="M22" s="29"/>
      <c r="N22" s="29"/>
      <c r="O22" s="29"/>
      <c r="P22" s="29"/>
      <c r="Q22" s="29"/>
      <c r="R22" s="29"/>
      <c r="S22" s="29"/>
    </row>
    <row r="23" spans="1:19" ht="21.75" customHeight="1" x14ac:dyDescent="0.35">
      <c r="A23" s="29"/>
      <c r="B23" s="29"/>
      <c r="C23" s="29"/>
      <c r="D23" s="29"/>
      <c r="E23" s="71"/>
      <c r="F23" s="71"/>
      <c r="G23" s="72" t="str">
        <f t="shared" si="0"/>
        <v/>
      </c>
      <c r="H23" s="30"/>
      <c r="I23" s="29"/>
      <c r="J23" s="29"/>
      <c r="K23" s="29"/>
      <c r="L23" s="29"/>
      <c r="M23" s="29"/>
      <c r="N23" s="29"/>
      <c r="O23" s="29"/>
      <c r="P23" s="29"/>
      <c r="Q23" s="29"/>
      <c r="R23" s="29"/>
      <c r="S23" s="29"/>
    </row>
    <row r="24" spans="1:19" ht="21.75" customHeight="1" x14ac:dyDescent="0.35">
      <c r="A24" s="29"/>
      <c r="B24" s="29"/>
      <c r="C24" s="29"/>
      <c r="D24" s="29"/>
      <c r="E24" s="71"/>
      <c r="F24" s="71"/>
      <c r="G24" s="72" t="str">
        <f t="shared" si="0"/>
        <v/>
      </c>
      <c r="H24" s="30"/>
      <c r="I24" s="29"/>
      <c r="J24" s="29"/>
      <c r="K24" s="29"/>
      <c r="L24" s="29"/>
      <c r="M24" s="29"/>
      <c r="N24" s="29"/>
      <c r="O24" s="29"/>
      <c r="P24" s="29"/>
      <c r="Q24" s="29"/>
      <c r="R24" s="29"/>
      <c r="S24" s="29"/>
    </row>
    <row r="25" spans="1:19" ht="21.75" customHeight="1" x14ac:dyDescent="0.35">
      <c r="A25" s="29"/>
      <c r="B25" s="29"/>
      <c r="C25" s="29"/>
      <c r="D25" s="29"/>
      <c r="E25" s="71"/>
      <c r="F25" s="71"/>
      <c r="G25" s="72" t="str">
        <f t="shared" si="0"/>
        <v/>
      </c>
      <c r="H25" s="30"/>
      <c r="I25" s="29"/>
      <c r="J25" s="29"/>
      <c r="K25" s="29"/>
      <c r="L25" s="29"/>
      <c r="M25" s="29"/>
      <c r="N25" s="29"/>
      <c r="O25" s="29"/>
      <c r="P25" s="29"/>
      <c r="Q25" s="29"/>
      <c r="R25" s="29"/>
      <c r="S25" s="29"/>
    </row>
    <row r="26" spans="1:19" ht="21.75" customHeight="1" x14ac:dyDescent="0.35">
      <c r="A26" s="29"/>
      <c r="B26" s="29"/>
      <c r="C26" s="29"/>
      <c r="D26" s="29"/>
      <c r="E26" s="71"/>
      <c r="F26" s="71"/>
      <c r="G26" s="72" t="str">
        <f t="shared" si="0"/>
        <v/>
      </c>
      <c r="H26" s="30"/>
      <c r="I26" s="29"/>
      <c r="J26" s="29"/>
      <c r="K26" s="29"/>
      <c r="L26" s="29"/>
      <c r="M26" s="29"/>
      <c r="N26" s="29"/>
      <c r="O26" s="29"/>
      <c r="P26" s="29"/>
      <c r="Q26" s="29"/>
      <c r="R26" s="29"/>
      <c r="S26" s="29"/>
    </row>
    <row r="27" spans="1:19" ht="21.75" customHeight="1" x14ac:dyDescent="0.35">
      <c r="A27" s="29"/>
      <c r="B27" s="29"/>
      <c r="C27" s="29"/>
      <c r="D27" s="29"/>
      <c r="E27" s="71"/>
      <c r="F27" s="71"/>
      <c r="G27" s="72" t="str">
        <f t="shared" si="0"/>
        <v/>
      </c>
      <c r="H27" s="30"/>
      <c r="I27" s="29"/>
      <c r="J27" s="29"/>
      <c r="K27" s="29"/>
      <c r="L27" s="29"/>
      <c r="M27" s="29"/>
      <c r="N27" s="29"/>
      <c r="O27" s="29"/>
      <c r="P27" s="29"/>
      <c r="Q27" s="29"/>
      <c r="R27" s="29"/>
      <c r="S27" s="29"/>
    </row>
    <row r="29" spans="1:19" ht="15.75" customHeight="1" x14ac:dyDescent="0.35">
      <c r="A29" s="81" t="s">
        <v>95</v>
      </c>
      <c r="B29" s="81"/>
      <c r="C29" s="81"/>
      <c r="D29" s="81"/>
    </row>
    <row r="30" spans="1:19" ht="14.25" customHeight="1" x14ac:dyDescent="0.35">
      <c r="A30" s="47" t="s">
        <v>259</v>
      </c>
      <c r="B30" s="20" t="s">
        <v>260</v>
      </c>
    </row>
    <row r="31" spans="1:19" ht="14.25" customHeight="1" x14ac:dyDescent="0.35">
      <c r="A31" s="48" t="s">
        <v>261</v>
      </c>
      <c r="B31" s="20" t="s">
        <v>262</v>
      </c>
    </row>
    <row r="32" spans="1:19" ht="14.25" customHeight="1" x14ac:dyDescent="0.35">
      <c r="A32" s="2" t="s">
        <v>263</v>
      </c>
      <c r="B32" s="20" t="s">
        <v>264</v>
      </c>
    </row>
  </sheetData>
  <mergeCells count="11">
    <mergeCell ref="H7:H8"/>
    <mergeCell ref="I7:S7"/>
    <mergeCell ref="A29:D29"/>
    <mergeCell ref="C6:G6"/>
    <mergeCell ref="A7:A8"/>
    <mergeCell ref="B7:B8"/>
    <mergeCell ref="C7:C8"/>
    <mergeCell ref="D7:D8"/>
    <mergeCell ref="E7:E8"/>
    <mergeCell ref="F7:F8"/>
    <mergeCell ref="G7:G8"/>
  </mergeCells>
  <conditionalFormatting sqref="H9:H27">
    <cfRule type="expression" dxfId="13" priority="2">
      <formula>H9="DONE"</formula>
    </cfRule>
    <cfRule type="expression" dxfId="12" priority="3">
      <formula>H9="ACTIVE"</formula>
    </cfRule>
    <cfRule type="expression" dxfId="11" priority="4">
      <formula>H9="PLAN"</formula>
    </cfRule>
  </conditionalFormatting>
  <conditionalFormatting sqref="I9:S27">
    <cfRule type="expression" dxfId="10" priority="5">
      <formula>AND($E9&lt;&gt;"",$F9&lt;&gt;"",I$8&lt;=$F9,EOMONTH(I$8,0)&gt;=$E9)</formula>
    </cfRule>
  </conditionalFormatting>
  <dataValidations count="1">
    <dataValidation type="list" allowBlank="1" showInputMessage="1" showErrorMessage="1" promptTitle="Status" prompt="DONE task complete · ACTIVE in progress · PLAN scheduled, not yet started" sqref="H9:H27" xr:uid="{00000000-0002-0000-0A00-000000000000}">
      <formula1>"DONE,ACTIVE,PLAN"</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20"/>
  <sheetViews>
    <sheetView topLeftCell="A11" zoomScale="70" zoomScaleNormal="70" workbookViewId="0">
      <selection activeCell="C11" sqref="C11"/>
    </sheetView>
  </sheetViews>
  <sheetFormatPr defaultColWidth="8.6328125" defaultRowHeight="14.5" x14ac:dyDescent="0.35"/>
  <cols>
    <col min="1" max="1" width="14" customWidth="1"/>
    <col min="2" max="2" width="18" customWidth="1"/>
    <col min="3" max="3" width="46" customWidth="1"/>
    <col min="4" max="5" width="10" customWidth="1"/>
    <col min="6" max="6" width="46" customWidth="1"/>
    <col min="7" max="7" width="12" customWidth="1"/>
    <col min="8" max="8" width="16" customWidth="1"/>
    <col min="9" max="9" width="12" customWidth="1"/>
  </cols>
  <sheetData>
    <row r="1" spans="1:9" ht="14.25" customHeight="1" x14ac:dyDescent="0.35">
      <c r="A1" s="18" t="s">
        <v>265</v>
      </c>
    </row>
    <row r="2" spans="1:9" ht="24" customHeight="1" x14ac:dyDescent="0.45">
      <c r="A2" s="19" t="s">
        <v>266</v>
      </c>
    </row>
    <row r="3" spans="1:9" ht="14.25" customHeight="1" x14ac:dyDescent="0.35">
      <c r="A3" s="20" t="s">
        <v>267</v>
      </c>
    </row>
    <row r="4" spans="1:9" ht="14.25" customHeight="1" x14ac:dyDescent="0.35">
      <c r="A4" s="20" t="s">
        <v>268</v>
      </c>
    </row>
    <row r="5" spans="1:9" ht="18" customHeight="1" x14ac:dyDescent="0.35">
      <c r="A5" s="21" t="s">
        <v>326</v>
      </c>
    </row>
    <row r="7" spans="1:9" ht="30" customHeight="1" x14ac:dyDescent="0.35">
      <c r="A7" s="132" t="s">
        <v>269</v>
      </c>
      <c r="B7" s="132" t="s">
        <v>270</v>
      </c>
      <c r="C7" s="132" t="s">
        <v>271</v>
      </c>
      <c r="D7" s="132" t="s">
        <v>272</v>
      </c>
      <c r="E7" s="132" t="s">
        <v>273</v>
      </c>
      <c r="F7" s="132" t="s">
        <v>274</v>
      </c>
      <c r="G7" s="132" t="s">
        <v>257</v>
      </c>
      <c r="H7" s="132" t="s">
        <v>275</v>
      </c>
      <c r="I7" s="132" t="s">
        <v>276</v>
      </c>
    </row>
    <row r="8" spans="1:9" ht="26.25" customHeight="1" x14ac:dyDescent="0.35">
      <c r="A8" s="133" t="s">
        <v>331</v>
      </c>
      <c r="B8" s="29"/>
      <c r="C8" s="29"/>
      <c r="D8" s="30"/>
      <c r="E8" s="30"/>
      <c r="F8" s="29"/>
      <c r="G8" s="30"/>
      <c r="H8" s="29"/>
      <c r="I8" s="73"/>
    </row>
    <row r="9" spans="1:9" ht="25.5" customHeight="1" x14ac:dyDescent="0.35">
      <c r="A9" s="133"/>
      <c r="B9" s="29"/>
      <c r="C9" s="29"/>
      <c r="D9" s="30"/>
      <c r="E9" s="30"/>
      <c r="F9" s="29"/>
      <c r="G9" s="30"/>
      <c r="H9" s="29"/>
      <c r="I9" s="73"/>
    </row>
    <row r="10" spans="1:9" ht="25.5" customHeight="1" x14ac:dyDescent="0.35">
      <c r="A10" s="134" t="s">
        <v>332</v>
      </c>
      <c r="B10" s="29"/>
      <c r="C10" s="29"/>
      <c r="D10" s="30"/>
      <c r="E10" s="30"/>
      <c r="F10" s="29"/>
      <c r="G10" s="30"/>
      <c r="H10" s="29"/>
      <c r="I10" s="73"/>
    </row>
    <row r="11" spans="1:9" ht="39" customHeight="1" x14ac:dyDescent="0.35">
      <c r="A11" s="134"/>
      <c r="B11" s="29"/>
      <c r="C11" s="29"/>
      <c r="D11" s="30"/>
      <c r="E11" s="30"/>
      <c r="F11" s="29"/>
      <c r="G11" s="30"/>
      <c r="H11" s="29"/>
      <c r="I11" s="73"/>
    </row>
    <row r="12" spans="1:9" ht="52.5" customHeight="1" x14ac:dyDescent="0.35">
      <c r="A12" s="135" t="s">
        <v>333</v>
      </c>
      <c r="B12" s="29"/>
      <c r="C12" s="29"/>
      <c r="D12" s="30"/>
      <c r="E12" s="30"/>
      <c r="F12" s="29"/>
      <c r="G12" s="30"/>
      <c r="H12" s="29"/>
      <c r="I12" s="73"/>
    </row>
    <row r="13" spans="1:9" ht="39" customHeight="1" x14ac:dyDescent="0.35">
      <c r="A13" s="135"/>
      <c r="B13" s="29"/>
      <c r="C13" s="29"/>
      <c r="D13" s="30"/>
      <c r="E13" s="30"/>
      <c r="F13" s="29"/>
      <c r="G13" s="30"/>
      <c r="H13" s="29"/>
      <c r="I13" s="73"/>
    </row>
    <row r="14" spans="1:9" ht="25.5" customHeight="1" x14ac:dyDescent="0.35">
      <c r="A14" s="136" t="s">
        <v>334</v>
      </c>
      <c r="B14" s="29"/>
      <c r="C14" s="29"/>
      <c r="D14" s="30"/>
      <c r="E14" s="30"/>
      <c r="F14" s="29"/>
      <c r="G14" s="30"/>
      <c r="H14" s="29"/>
      <c r="I14" s="73"/>
    </row>
    <row r="15" spans="1:9" ht="14.25" customHeight="1" x14ac:dyDescent="0.35">
      <c r="A15" s="74"/>
      <c r="B15" s="74"/>
      <c r="C15" s="74"/>
      <c r="D15" s="74"/>
      <c r="E15" s="74"/>
      <c r="F15" s="74"/>
      <c r="G15" s="74"/>
      <c r="H15" s="74"/>
      <c r="I15" s="74"/>
    </row>
    <row r="17" spans="1:6" ht="15.75" customHeight="1" x14ac:dyDescent="0.35">
      <c r="A17" s="81" t="s">
        <v>277</v>
      </c>
      <c r="B17" s="81"/>
      <c r="C17" s="81"/>
      <c r="D17" s="81"/>
      <c r="E17" s="81"/>
      <c r="F17" s="81"/>
    </row>
    <row r="18" spans="1:6" ht="14.25" customHeight="1" x14ac:dyDescent="0.35">
      <c r="A18" s="49" t="s">
        <v>131</v>
      </c>
      <c r="B18" s="20" t="s">
        <v>278</v>
      </c>
    </row>
    <row r="19" spans="1:6" ht="14.25" customHeight="1" x14ac:dyDescent="0.35">
      <c r="A19" s="48" t="s">
        <v>129</v>
      </c>
      <c r="B19" s="20" t="s">
        <v>279</v>
      </c>
    </row>
    <row r="20" spans="1:6" ht="14.25" customHeight="1" x14ac:dyDescent="0.35">
      <c r="A20" s="47" t="s">
        <v>127</v>
      </c>
      <c r="B20" s="20" t="s">
        <v>280</v>
      </c>
    </row>
  </sheetData>
  <mergeCells count="4">
    <mergeCell ref="A8:A9"/>
    <mergeCell ref="A10:A11"/>
    <mergeCell ref="A12:A13"/>
    <mergeCell ref="A17:F17"/>
  </mergeCells>
  <conditionalFormatting sqref="D8:E14">
    <cfRule type="expression" dxfId="9" priority="2">
      <formula>D8="HIGH"</formula>
    </cfRule>
    <cfRule type="expression" dxfId="8" priority="3">
      <formula>D8="MED"</formula>
    </cfRule>
    <cfRule type="expression" dxfId="7" priority="4">
      <formula>D8="LOW"</formula>
    </cfRule>
  </conditionalFormatting>
  <conditionalFormatting sqref="G8:G14">
    <cfRule type="expression" dxfId="6" priority="5">
      <formula>G8="CLOSED"</formula>
    </cfRule>
    <cfRule type="expression" dxfId="5" priority="6">
      <formula>G8="OPEN"</formula>
    </cfRule>
  </conditionalFormatting>
  <dataValidations count="2">
    <dataValidation type="list" allowBlank="1" showInputMessage="1" showErrorMessage="1" promptTitle="Severity" prompt="HIGH · MED · LOW — use the same three-tier scale for probability and impact." sqref="D8:E14" xr:uid="{00000000-0002-0000-0B00-000000000000}">
      <formula1>"HIGH,MED,LOW"</formula1>
      <formula2>0</formula2>
    </dataValidation>
    <dataValidation type="list" allowBlank="1" showInputMessage="1" showErrorMessage="1" promptTitle="Status" prompt="OPEN or CLOSED" sqref="G8:G14" xr:uid="{00000000-0002-0000-0B00-000001000000}">
      <formula1>"OPEN,CLOSED"</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4"/>
  <sheetViews>
    <sheetView topLeftCell="A6" zoomScale="70" zoomScaleNormal="70" workbookViewId="0">
      <selection activeCell="A8" sqref="A8:A12"/>
    </sheetView>
  </sheetViews>
  <sheetFormatPr defaultColWidth="8.6328125" defaultRowHeight="14.5" x14ac:dyDescent="0.35"/>
  <cols>
    <col min="1" max="1" width="20" customWidth="1"/>
    <col min="2" max="2" width="46" customWidth="1"/>
    <col min="3" max="3" width="42" customWidth="1"/>
    <col min="4" max="5" width="38" customWidth="1"/>
  </cols>
  <sheetData>
    <row r="1" spans="1:5" ht="14.25" customHeight="1" x14ac:dyDescent="0.35">
      <c r="A1" s="18" t="s">
        <v>281</v>
      </c>
    </row>
    <row r="2" spans="1:5" ht="24" customHeight="1" x14ac:dyDescent="0.45">
      <c r="A2" s="19" t="s">
        <v>282</v>
      </c>
    </row>
    <row r="3" spans="1:5" ht="14.25" customHeight="1" x14ac:dyDescent="0.35">
      <c r="A3" s="20" t="s">
        <v>283</v>
      </c>
    </row>
    <row r="4" spans="1:5" ht="14.25" customHeight="1" x14ac:dyDescent="0.35">
      <c r="A4" s="20" t="s">
        <v>284</v>
      </c>
    </row>
    <row r="5" spans="1:5" ht="18" customHeight="1" x14ac:dyDescent="0.35">
      <c r="A5" s="21" t="s">
        <v>327</v>
      </c>
    </row>
    <row r="7" spans="1:5" ht="24" customHeight="1" x14ac:dyDescent="0.35">
      <c r="A7" s="104" t="s">
        <v>285</v>
      </c>
      <c r="B7" s="104" t="s">
        <v>286</v>
      </c>
      <c r="C7" s="104" t="s">
        <v>287</v>
      </c>
      <c r="D7" s="104" t="s">
        <v>288</v>
      </c>
      <c r="E7" s="104" t="s">
        <v>289</v>
      </c>
    </row>
    <row r="8" spans="1:5" ht="25.5" customHeight="1" x14ac:dyDescent="0.35">
      <c r="A8" s="131" t="s">
        <v>290</v>
      </c>
      <c r="B8" s="29"/>
      <c r="C8" s="29"/>
      <c r="D8" s="29"/>
      <c r="E8" s="29"/>
    </row>
    <row r="9" spans="1:5" ht="52.5" customHeight="1" x14ac:dyDescent="0.35">
      <c r="A9" s="131" t="s">
        <v>291</v>
      </c>
      <c r="B9" s="29"/>
      <c r="C9" s="29"/>
      <c r="D9" s="29"/>
      <c r="E9" s="29"/>
    </row>
    <row r="10" spans="1:5" ht="26.25" customHeight="1" x14ac:dyDescent="0.35">
      <c r="A10" s="119" t="s">
        <v>292</v>
      </c>
      <c r="B10" s="29"/>
      <c r="C10" s="29"/>
      <c r="D10" s="29"/>
      <c r="E10" s="29"/>
    </row>
    <row r="11" spans="1:5" ht="52.5" customHeight="1" x14ac:dyDescent="0.35">
      <c r="A11" s="119"/>
      <c r="B11" s="29"/>
      <c r="C11" s="29"/>
      <c r="D11" s="29"/>
      <c r="E11" s="29"/>
    </row>
    <row r="12" spans="1:5" ht="39" customHeight="1" x14ac:dyDescent="0.35">
      <c r="A12" s="131" t="s">
        <v>293</v>
      </c>
      <c r="B12" s="29"/>
      <c r="C12" s="29"/>
      <c r="D12" s="29"/>
      <c r="E12" s="29"/>
    </row>
    <row r="13" spans="1:5" ht="12.75" customHeight="1" x14ac:dyDescent="0.35">
      <c r="A13" s="79" t="s">
        <v>294</v>
      </c>
      <c r="B13" s="79"/>
      <c r="C13" s="79"/>
      <c r="D13" s="79"/>
      <c r="E13" s="79"/>
    </row>
    <row r="14" spans="1:5" ht="15" customHeight="1" x14ac:dyDescent="0.35">
      <c r="A14" s="79" t="s">
        <v>295</v>
      </c>
      <c r="B14" s="79"/>
      <c r="C14" s="79"/>
      <c r="D14" s="79"/>
      <c r="E14" s="79"/>
    </row>
  </sheetData>
  <mergeCells count="3">
    <mergeCell ref="A10:A11"/>
    <mergeCell ref="A13:E13"/>
    <mergeCell ref="A14:E14"/>
  </mergeCells>
  <printOptions horizontalCentered="1"/>
  <pageMargins left="0.75" right="0.75" top="1" bottom="1" header="0.511811023622047" footer="0.511811023622047"/>
  <pageSetup paperSize="8" fitToHeight="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7"/>
  <sheetViews>
    <sheetView zoomScale="70" zoomScaleNormal="70" workbookViewId="0">
      <selection activeCell="A6" sqref="A6"/>
    </sheetView>
  </sheetViews>
  <sheetFormatPr defaultColWidth="8.6328125" defaultRowHeight="14.5" x14ac:dyDescent="0.35"/>
  <cols>
    <col min="1" max="1" width="44" customWidth="1"/>
    <col min="2" max="2" width="16" customWidth="1"/>
    <col min="3" max="3" width="22" customWidth="1"/>
    <col min="4" max="4" width="46" customWidth="1"/>
    <col min="5" max="5" width="52" customWidth="1"/>
  </cols>
  <sheetData>
    <row r="1" spans="1:5" ht="14.25" customHeight="1" x14ac:dyDescent="0.35">
      <c r="A1" s="18" t="s">
        <v>296</v>
      </c>
    </row>
    <row r="2" spans="1:5" ht="24" customHeight="1" x14ac:dyDescent="0.45">
      <c r="A2" s="19" t="s">
        <v>70</v>
      </c>
    </row>
    <row r="3" spans="1:5" ht="14.25" customHeight="1" x14ac:dyDescent="0.35">
      <c r="A3" s="20" t="s">
        <v>297</v>
      </c>
    </row>
    <row r="4" spans="1:5" ht="14.25" customHeight="1" x14ac:dyDescent="0.35">
      <c r="A4" s="20" t="s">
        <v>298</v>
      </c>
    </row>
    <row r="5" spans="1:5" ht="18" customHeight="1" x14ac:dyDescent="0.35">
      <c r="A5" s="21" t="s">
        <v>328</v>
      </c>
    </row>
    <row r="6" spans="1:5" ht="18" customHeight="1" x14ac:dyDescent="0.35">
      <c r="A6" s="130" t="s">
        <v>299</v>
      </c>
      <c r="B6" s="75"/>
      <c r="C6" s="75"/>
      <c r="D6" s="79" t="s">
        <v>300</v>
      </c>
      <c r="E6" s="79"/>
    </row>
    <row r="8" spans="1:5" ht="21.75" customHeight="1" x14ac:dyDescent="0.35">
      <c r="A8" s="104" t="s">
        <v>301</v>
      </c>
      <c r="B8" s="105" t="s">
        <v>257</v>
      </c>
      <c r="C8" s="104" t="s">
        <v>254</v>
      </c>
      <c r="D8" s="104" t="s">
        <v>302</v>
      </c>
      <c r="E8" s="104" t="s">
        <v>303</v>
      </c>
    </row>
    <row r="9" spans="1:5" ht="24" customHeight="1" x14ac:dyDescent="0.35">
      <c r="A9" s="29"/>
      <c r="B9" s="30"/>
      <c r="C9" s="29"/>
      <c r="D9" s="29"/>
      <c r="E9" s="29"/>
    </row>
    <row r="10" spans="1:5" ht="24" customHeight="1" x14ac:dyDescent="0.35">
      <c r="A10" s="29"/>
      <c r="B10" s="30"/>
      <c r="C10" s="29"/>
      <c r="D10" s="29"/>
      <c r="E10" s="29"/>
    </row>
    <row r="11" spans="1:5" ht="24" customHeight="1" x14ac:dyDescent="0.35">
      <c r="A11" s="29"/>
      <c r="B11" s="30"/>
      <c r="C11" s="29"/>
      <c r="D11" s="29"/>
      <c r="E11" s="29"/>
    </row>
    <row r="12" spans="1:5" ht="24" customHeight="1" x14ac:dyDescent="0.35">
      <c r="A12" s="29"/>
      <c r="B12" s="30"/>
      <c r="C12" s="29"/>
      <c r="D12" s="29"/>
      <c r="E12" s="29"/>
    </row>
    <row r="13" spans="1:5" ht="24" customHeight="1" x14ac:dyDescent="0.35">
      <c r="A13" s="29"/>
      <c r="B13" s="30"/>
      <c r="C13" s="29"/>
      <c r="D13" s="29"/>
      <c r="E13" s="29"/>
    </row>
    <row r="14" spans="1:5" ht="24" customHeight="1" x14ac:dyDescent="0.35">
      <c r="A14" s="29"/>
      <c r="B14" s="30"/>
      <c r="C14" s="29"/>
      <c r="D14" s="29"/>
      <c r="E14" s="29"/>
    </row>
    <row r="15" spans="1:5" ht="24" customHeight="1" x14ac:dyDescent="0.35">
      <c r="A15" s="29"/>
      <c r="B15" s="30"/>
      <c r="C15" s="29"/>
      <c r="D15" s="29"/>
      <c r="E15" s="29"/>
    </row>
    <row r="16" spans="1:5" ht="24" customHeight="1" x14ac:dyDescent="0.35">
      <c r="A16" s="29"/>
      <c r="B16" s="30"/>
      <c r="C16" s="29"/>
      <c r="D16" s="29"/>
      <c r="E16" s="29"/>
    </row>
    <row r="17" spans="1:5" ht="52.5" customHeight="1" x14ac:dyDescent="0.35">
      <c r="A17" s="29"/>
      <c r="B17" s="30"/>
      <c r="C17" s="29"/>
      <c r="D17" s="29"/>
      <c r="E17" s="29"/>
    </row>
    <row r="18" spans="1:5" ht="26.25" customHeight="1" x14ac:dyDescent="0.35">
      <c r="A18" s="29"/>
      <c r="B18" s="30"/>
      <c r="C18" s="29"/>
      <c r="D18" s="29"/>
      <c r="E18" s="29"/>
    </row>
    <row r="19" spans="1:5" ht="26.25" customHeight="1" x14ac:dyDescent="0.35">
      <c r="A19" s="29"/>
      <c r="B19" s="30"/>
      <c r="C19" s="29"/>
      <c r="D19" s="29"/>
      <c r="E19" s="29"/>
    </row>
    <row r="20" spans="1:5" ht="24" customHeight="1" x14ac:dyDescent="0.35">
      <c r="A20" s="29"/>
      <c r="B20" s="30"/>
      <c r="C20" s="29"/>
      <c r="D20" s="29"/>
      <c r="E20" s="29"/>
    </row>
    <row r="21" spans="1:5" ht="24" customHeight="1" x14ac:dyDescent="0.35">
      <c r="A21" s="29"/>
      <c r="B21" s="30"/>
      <c r="C21" s="29"/>
      <c r="D21" s="29"/>
      <c r="E21" s="29"/>
    </row>
    <row r="22" spans="1:5" ht="24" customHeight="1" x14ac:dyDescent="0.35">
      <c r="A22" s="29"/>
      <c r="B22" s="30"/>
      <c r="C22" s="29"/>
      <c r="D22" s="29"/>
      <c r="E22" s="29"/>
    </row>
    <row r="23" spans="1:5" ht="24" customHeight="1" x14ac:dyDescent="0.35">
      <c r="A23" s="29"/>
      <c r="B23" s="30"/>
      <c r="C23" s="29"/>
      <c r="D23" s="29"/>
      <c r="E23" s="29"/>
    </row>
    <row r="24" spans="1:5" ht="24" customHeight="1" x14ac:dyDescent="0.35">
      <c r="A24" s="29"/>
      <c r="B24" s="30"/>
      <c r="C24" s="29"/>
      <c r="D24" s="29"/>
      <c r="E24" s="29"/>
    </row>
    <row r="25" spans="1:5" ht="24" customHeight="1" x14ac:dyDescent="0.35">
      <c r="A25" s="29"/>
      <c r="B25" s="30"/>
      <c r="C25" s="29"/>
      <c r="D25" s="29"/>
      <c r="E25" s="29"/>
    </row>
    <row r="26" spans="1:5" ht="24" customHeight="1" x14ac:dyDescent="0.35">
      <c r="A26" s="29"/>
      <c r="B26" s="30"/>
      <c r="C26" s="29"/>
      <c r="D26" s="29"/>
      <c r="E26" s="29"/>
    </row>
    <row r="27" spans="1:5" ht="24" customHeight="1" x14ac:dyDescent="0.35">
      <c r="A27" s="29"/>
      <c r="B27" s="30"/>
      <c r="C27" s="29"/>
      <c r="D27" s="29"/>
      <c r="E27" s="29"/>
    </row>
    <row r="28" spans="1:5" ht="24" customHeight="1" x14ac:dyDescent="0.35">
      <c r="A28" s="29"/>
      <c r="B28" s="30"/>
      <c r="C28" s="29"/>
      <c r="D28" s="29"/>
      <c r="E28" s="29"/>
    </row>
    <row r="29" spans="1:5" ht="24" customHeight="1" x14ac:dyDescent="0.35">
      <c r="A29" s="29"/>
      <c r="B29" s="30"/>
      <c r="C29" s="29"/>
      <c r="D29" s="29"/>
      <c r="E29" s="29"/>
    </row>
    <row r="30" spans="1:5" ht="24" customHeight="1" x14ac:dyDescent="0.35">
      <c r="A30" s="29"/>
      <c r="B30" s="30"/>
      <c r="C30" s="29"/>
      <c r="D30" s="29"/>
      <c r="E30" s="29"/>
    </row>
    <row r="32" spans="1:5" ht="15.75" customHeight="1" x14ac:dyDescent="0.35">
      <c r="A32" s="81" t="s">
        <v>304</v>
      </c>
      <c r="B32" s="81"/>
      <c r="C32" s="81"/>
    </row>
    <row r="33" spans="1:5" ht="14.25" customHeight="1" x14ac:dyDescent="0.35">
      <c r="A33" s="47" t="s">
        <v>305</v>
      </c>
      <c r="B33" s="99" t="s">
        <v>306</v>
      </c>
      <c r="C33" s="99"/>
      <c r="D33" s="99"/>
      <c r="E33" s="99"/>
    </row>
    <row r="34" spans="1:5" ht="14.25" customHeight="1" x14ac:dyDescent="0.35">
      <c r="A34" s="48" t="s">
        <v>307</v>
      </c>
      <c r="B34" s="99" t="s">
        <v>308</v>
      </c>
      <c r="C34" s="99"/>
      <c r="D34" s="99"/>
      <c r="E34" s="99"/>
    </row>
    <row r="35" spans="1:5" ht="14.25" customHeight="1" x14ac:dyDescent="0.35">
      <c r="A35" s="2" t="s">
        <v>309</v>
      </c>
      <c r="B35" s="99" t="s">
        <v>310</v>
      </c>
      <c r="C35" s="99"/>
      <c r="D35" s="99"/>
      <c r="E35" s="99"/>
    </row>
    <row r="36" spans="1:5" ht="14.25" customHeight="1" x14ac:dyDescent="0.35">
      <c r="A36" s="76" t="s">
        <v>311</v>
      </c>
      <c r="B36" s="99" t="s">
        <v>312</v>
      </c>
      <c r="C36" s="99"/>
      <c r="D36" s="99"/>
      <c r="E36" s="99"/>
    </row>
    <row r="37" spans="1:5" ht="14.25" customHeight="1" x14ac:dyDescent="0.35">
      <c r="A37" s="49" t="s">
        <v>313</v>
      </c>
      <c r="B37" s="99" t="s">
        <v>314</v>
      </c>
      <c r="C37" s="99"/>
      <c r="D37" s="99"/>
      <c r="E37" s="99"/>
    </row>
  </sheetData>
  <mergeCells count="7">
    <mergeCell ref="B36:E36"/>
    <mergeCell ref="B37:E37"/>
    <mergeCell ref="D6:E6"/>
    <mergeCell ref="A32:C32"/>
    <mergeCell ref="B33:E33"/>
    <mergeCell ref="B34:E34"/>
    <mergeCell ref="B35:E35"/>
  </mergeCells>
  <conditionalFormatting sqref="B9:B30">
    <cfRule type="expression" dxfId="4" priority="2">
      <formula>B9="COMPLETED"</formula>
    </cfRule>
    <cfRule type="expression" dxfId="3" priority="3">
      <formula>B9="PLANNED"</formula>
    </cfRule>
    <cfRule type="expression" dxfId="2" priority="4">
      <formula>B9="ON-GOING"</formula>
    </cfRule>
    <cfRule type="expression" dxfId="1" priority="5">
      <formula>B9="CANCELLED"</formula>
    </cfRule>
    <cfRule type="expression" dxfId="0" priority="6">
      <formula>B9="AT RISK"</formula>
    </cfRule>
  </conditionalFormatting>
  <dataValidations count="1">
    <dataValidation type="list" allowBlank="1" showInputMessage="1" showErrorMessage="1" promptTitle="Status" prompt="COMPLETED · PLANNED · ON-GOING · CANCELLED · AT RISK" sqref="B9:B30" xr:uid="{00000000-0002-0000-0D00-000000000000}">
      <formula1>"COMPLETED,PLANNED,ON-GOING,CANCELLED,AT RISK"</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05000B8A21C64FB5F7D22621CC4DA8" ma:contentTypeVersion="18" ma:contentTypeDescription="Create a new document." ma:contentTypeScope="" ma:versionID="2e2317627cb00ac97e50478533da0528">
  <xsd:schema xmlns:xsd="http://www.w3.org/2001/XMLSchema" xmlns:xs="http://www.w3.org/2001/XMLSchema" xmlns:p="http://schemas.microsoft.com/office/2006/metadata/properties" xmlns:ns2="96e21672-bdb3-43f0-a5b9-1b0b3faeee0c" xmlns:ns3="27db5741-53fe-402b-bffa-6f4bd058b550" targetNamespace="http://schemas.microsoft.com/office/2006/metadata/properties" ma:root="true" ma:fieldsID="97e5554aea5693fd6b324d004c932e43" ns2:_="" ns3:_="">
    <xsd:import namespace="96e21672-bdb3-43f0-a5b9-1b0b3faeee0c"/>
    <xsd:import namespace="27db5741-53fe-402b-bffa-6f4bd058b5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21672-bdb3-43f0-a5b9-1b0b3faeee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5f25f1-fc57-4b0d-adda-ad80cd8903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db5741-53fe-402b-bffa-6f4bd058b55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4f8d880-d0bf-4b53-ac43-3cf080df40ea}" ma:internalName="TaxCatchAll" ma:showField="CatchAllData" ma:web="27db5741-53fe-402b-bffa-6f4bd058b5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7db5741-53fe-402b-bffa-6f4bd058b550" xsi:nil="true"/>
    <lcf76f155ced4ddcb4097134ff3c332f xmlns="96e21672-bdb3-43f0-a5b9-1b0b3faeee0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D17394-6257-46E9-8987-6F2E03BBA8AD}"/>
</file>

<file path=customXml/itemProps2.xml><?xml version="1.0" encoding="utf-8"?>
<ds:datastoreItem xmlns:ds="http://schemas.openxmlformats.org/officeDocument/2006/customXml" ds:itemID="{00BB4E93-9596-4AC3-BB86-DA6F2C8FFBAA}">
  <ds:schemaRefs>
    <ds:schemaRef ds:uri="http://schemas.microsoft.com/sharepoint/v3/contenttype/forms"/>
  </ds:schemaRefs>
</ds:datastoreItem>
</file>

<file path=customXml/itemProps3.xml><?xml version="1.0" encoding="utf-8"?>
<ds:datastoreItem xmlns:ds="http://schemas.openxmlformats.org/officeDocument/2006/customXml" ds:itemID="{50A12E26-E7F9-4E0E-B863-6C6187CE6135}">
  <ds:schemaRefs>
    <ds:schemaRef ds:uri="http://purl.org/dc/elements/1.1/"/>
    <ds:schemaRef ds:uri="http://schemas.microsoft.com/office/2006/metadata/properties"/>
    <ds:schemaRef ds:uri="64c4ac15-ec42-49e5-b42b-d3446ac9078d"/>
    <ds:schemaRef ds:uri="http://purl.org/dc/dcmitype/"/>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fadd7c9b-eaee-4a83-961f-a4c0898e3a11"/>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README</vt:lpstr>
      <vt:lpstr>01 SWOT analysis</vt:lpstr>
      <vt:lpstr>02 Workplan and GANTT</vt:lpstr>
      <vt:lpstr>03 RACI matrix</vt:lpstr>
      <vt:lpstr>04 Task and performance</vt:lpstr>
      <vt:lpstr>05 Problem tree</vt:lpstr>
      <vt:lpstr>06 Eisenhower matrix</vt:lpstr>
      <vt:lpstr>07 Assessment framework</vt:lpstr>
      <vt:lpstr>08 Scenario building</vt:lpstr>
      <vt:lpstr>09 Theory of Change</vt:lpstr>
      <vt:lpstr>10 Operational plan</vt:lpstr>
      <vt:lpstr>11 RAID matrix</vt:lpstr>
      <vt:lpstr>12 Logframe</vt:lpstr>
      <vt:lpstr>13 Progress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Hend Eltabey [TfC]</cp:lastModifiedBy>
  <cp:revision>0</cp:revision>
  <dcterms:created xsi:type="dcterms:W3CDTF">2026-07-28T09:41:11Z</dcterms:created>
  <dcterms:modified xsi:type="dcterms:W3CDTF">2026-09-17T13:01:27Z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0x0101000A05000B8A21C64FB5F7D22621CC4DA8</vt:lpwstr>
  </property>
  <property fmtid="{D5CDD505-2E9C-101B-9397-08002B2CF9AE}" pid="3" name="MediaServiceImageTags">
    <vt:lpwstr/>
  </property>
</Properties>
</file>