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ransportforcairocom.sharepoint.com/sites/773ie_CapDevManual/Shared Documents/3_Production/02 Graphic Design/P6 Manual after internal_external feedback/Tools/Blank/FR/"/>
    </mc:Choice>
  </mc:AlternateContent>
  <xr:revisionPtr revIDLastSave="379" documentId="13_ncr:1_{52994CD6-0C6B-4FE6-BAD0-997E1890AD14}" xr6:coauthVersionLast="47" xr6:coauthVersionMax="47" xr10:uidLastSave="{8782F6EA-69B9-4CEC-9596-8A3694BE41A9}"/>
  <bookViews>
    <workbookView xWindow="-110" yWindow="-110" windowWidth="19420" windowHeight="10300" tabRatio="500" firstSheet="8" activeTab="9" xr2:uid="{00000000-000D-0000-FFFF-FFFF00000000}"/>
  </bookViews>
  <sheets>
    <sheet name="À LIRE" sheetId="1" r:id="rId1"/>
    <sheet name="01 Analyse FFOM" sheetId="2" r:id="rId2"/>
    <sheet name="02 Plan de travail Gantt" sheetId="3" r:id="rId3"/>
    <sheet name="03 Matrice RACI" sheetId="4" r:id="rId4"/>
    <sheet name="04 Analyse des tâches" sheetId="5" r:id="rId5"/>
    <sheet name="05 Arbre à problèmes" sheetId="6" r:id="rId6"/>
    <sheet name="06 Matrice Eisenhower" sheetId="7" r:id="rId7"/>
    <sheet name="07 Cadre d’évaluation" sheetId="8" r:id="rId8"/>
    <sheet name="08 Construction scénarios" sheetId="9" r:id="rId9"/>
    <sheet name="09 Théorie du changement" sheetId="10" r:id="rId10"/>
    <sheet name="10 Plan opérationnel" sheetId="11" r:id="rId11"/>
    <sheet name="11 Matrice RAID" sheetId="12" r:id="rId12"/>
    <sheet name="12 Cadre logique" sheetId="13" r:id="rId13"/>
    <sheet name="13 Rapport d’avancement" sheetId="14" r:id="rId14"/>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24" i="8" l="1"/>
  <c r="G27" i="11"/>
  <c r="G26" i="11"/>
  <c r="G25" i="11"/>
  <c r="G24" i="11"/>
  <c r="G23" i="11"/>
  <c r="G22" i="11"/>
  <c r="G21" i="11"/>
  <c r="G20" i="11"/>
  <c r="G19" i="11"/>
  <c r="G18" i="11"/>
  <c r="G17" i="11"/>
  <c r="G16" i="11"/>
  <c r="G15" i="11"/>
  <c r="G14" i="11"/>
  <c r="G13" i="11"/>
  <c r="G12" i="11"/>
  <c r="G11" i="11"/>
  <c r="G10" i="11"/>
  <c r="S8" i="11"/>
  <c r="R8" i="11"/>
  <c r="Q8" i="11"/>
  <c r="P8" i="11"/>
  <c r="O8" i="11"/>
  <c r="N8" i="11"/>
  <c r="M8" i="11"/>
  <c r="L8" i="11"/>
  <c r="K8" i="11"/>
  <c r="J8" i="11"/>
  <c r="I8" i="11"/>
  <c r="G24" i="8"/>
  <c r="G23" i="8"/>
  <c r="E23" i="8"/>
  <c r="P23" i="4"/>
  <c r="P22" i="4"/>
  <c r="P21" i="4"/>
  <c r="P20" i="4"/>
  <c r="P19" i="4"/>
  <c r="P18" i="4"/>
  <c r="P17" i="4"/>
  <c r="P16" i="4"/>
  <c r="P15" i="4"/>
  <c r="P14" i="4"/>
  <c r="P13" i="4"/>
  <c r="P12" i="4"/>
  <c r="P11" i="4"/>
  <c r="P10" i="4"/>
  <c r="P9" i="4"/>
  <c r="P8" i="4"/>
</calcChain>
</file>

<file path=xl/sharedStrings.xml><?xml version="1.0" encoding="utf-8"?>
<sst xmlns="http://schemas.openxmlformats.org/spreadsheetml/2006/main" count="366" uniqueCount="320">
  <si>
    <t>Manuel de développement des capacités pour les institutions de transport</t>
  </si>
  <si>
    <t>Modèles vierges à remplir · 13 outils couvrant les 3 phases du cycle de développement des capacités”</t>
  </si>
  <si>
    <t>COMMENT UTILISER CE CLASSEUR</t>
  </si>
  <si>
    <t>Cellules bleues</t>
  </si>
  <si>
    <t>Exemples renseignés</t>
  </si>
  <si>
    <t>Listes déroulantes</t>
  </si>
  <si>
    <t>Couleur</t>
  </si>
  <si>
    <t>Formules</t>
  </si>
  <si>
    <t>Impression</t>
  </si>
  <si>
    <t>LES 13 OUTILS</t>
  </si>
  <si>
    <t>FEUILLE</t>
  </si>
  <si>
    <t>OUTIL</t>
  </si>
  <si>
    <t>PHASE / ÉTAPE</t>
  </si>
  <si>
    <t>PAGE DU MANUEL</t>
  </si>
  <si>
    <t>OBJECTIF EN UNE LIGNE</t>
  </si>
  <si>
    <t>1</t>
  </si>
  <si>
    <t>Analyse FFOM</t>
  </si>
  <si>
    <t>Phase 1 · Étape 1</t>
  </si>
  <si>
    <t>p.20-21</t>
  </si>
  <si>
    <t>Convenir du périmètre de l’évaluation des besoins en capacités.</t>
  </si>
  <si>
    <t>2</t>
  </si>
  <si>
    <t>Plan de travail et diagramme de Gantt</t>
  </si>
  <si>
    <t>Phase 1 · Étape 3</t>
  </si>
  <si>
    <t>p.23</t>
  </si>
  <si>
    <t>Organiser les tâches, les responsables, les échéances et les dépendances.</t>
  </si>
  <si>
    <t>3</t>
  </si>
  <si>
    <t>Matrice RACI</t>
  </si>
  <si>
    <t>p.24–25</t>
  </si>
  <si>
    <t>Attribuer clairement la responsabilité de chaque tâche et livrable.</t>
  </si>
  <si>
    <t>4</t>
  </si>
  <si>
    <t>Analyse des tâches et des performances</t>
  </si>
  <si>
    <t>Phase 1 · Étape 4</t>
  </si>
  <si>
    <t>p.27–28</t>
  </si>
  <si>
    <t>Comparer les capacités souhaitées aux capacités actuelles, sous-tâche par sous-tâche.</t>
  </si>
  <si>
    <t>5</t>
  </si>
  <si>
    <t>Analyse de l’arbre à problèmes</t>
  </si>
  <si>
    <t>p.29–30</t>
  </si>
  <si>
    <t>Analyser une lacune de capacité depuis ses causes profondes jusqu’à ses effets.</t>
  </si>
  <si>
    <t>6</t>
  </si>
  <si>
    <t>Matrice d’Eisenhower</t>
  </si>
  <si>
    <t>Phase 1 · Étape 5</t>
  </si>
  <si>
    <t>p.32–33</t>
  </si>
  <si>
    <t>Prioriser les lacunes identifiées selon leur importance et leur urgence.</t>
  </si>
  <si>
    <t>7</t>
  </si>
  <si>
    <t>Cadre d’évaluation des activités</t>
  </si>
  <si>
    <t>Phase 2 · Étape 9</t>
  </si>
  <si>
    <t>Évaluer les options de développement des capacités au regard de 14 facteurs d’analyse.</t>
  </si>
  <si>
    <t>8</t>
  </si>
  <si>
    <t>Construction de scénarios</t>
  </si>
  <si>
    <t>Mettre en balance les effets positifs et négatifs de chaque option présélectionnée.</t>
  </si>
  <si>
    <t>9</t>
  </si>
  <si>
    <t>Théorie du changement</t>
  </si>
  <si>
    <t>Phase 2 · Étape 12</t>
  </si>
  <si>
    <t>Présenter la logique allant des ressources jusqu’au résultat global.</t>
  </si>
  <si>
    <t>10</t>
  </si>
  <si>
    <t>Plan opérationnel</t>
  </si>
  <si>
    <t>Planifier les activités, les responsables, les ressources et leur statut.</t>
  </si>
  <si>
    <t>11</t>
  </si>
  <si>
    <t>Matrice RAID</t>
  </si>
  <si>
    <t>Anticiper les risques, hypothèses, problèmes et dépendances.</t>
  </si>
  <si>
    <t>12</t>
  </si>
  <si>
    <t>Cadre logique (Logframe)</t>
  </si>
  <si>
    <t>Relier l’objectif, le résultat, les produits et les activités aux indicateurs.</t>
  </si>
  <si>
    <t>13</t>
  </si>
  <si>
    <t>Rapport d’avancement</t>
  </si>
  <si>
    <t>Suivre, à chaque période, le statut des tâches, les notes et les actions à mener.</t>
  </si>
  <si>
    <t>Outil 1</t>
  </si>
  <si>
    <t>DE QUOI S’AGIT-IL ?   Identifie et organise les forces, les faiblesses, les opportunités et les menaces aux niveaux individuel, organisationnel ou sociétal.</t>
  </si>
  <si>
    <t>QUAND L’UTILISER ?   Au début de la pré-évaluation, pour discuter du périmètre de l’évaluation des besoins en capacités et parvenir à un accord. Il est préférable d’inviter chaque responsable de département à remplir sa propre grille FFOM, puis d’organiser une réunion interservices afin de valider et d’examiner les lacunes prioritaires en matière de capacités.</t>
  </si>
  <si>
    <t>F   FORCES   ·   interne · utile</t>
  </si>
  <si>
    <t>F   FAIBLESSES   ·   interne · nuisible</t>
  </si>
  <si>
    <t>INTERNE</t>
  </si>
  <si>
    <t>O   OPPORTUNITÉS   ·   externe · utile</t>
  </si>
  <si>
    <t>M   MENACES   ·   externe · nuisible</t>
  </si>
  <si>
    <t>EXTERNE</t>
  </si>
  <si>
    <t>Atouts ◀ Forces et opportunités / Vulnérabilités ▶ Faiblesses et menaces</t>
  </si>
  <si>
    <t>Imprimez en A3 pour une meilleure expérience</t>
  </si>
  <si>
    <t>Outil 2</t>
  </si>
  <si>
    <t>DE QUOI S’AGIT-IL ?   Un outil de planification qui organise les tâches de l’évaluation, les responsabilités, les calendriers et les dépendances.</t>
  </si>
  <si>
    <t>QUAND L’UTILISER ?   Pendant la phase de pré-évaluation. Mettez-le ensuite à jour tout au long de la mise en œuvre et du suivi-évaluation afin de comparer la réalisation des tâches au plan initial.</t>
  </si>
  <si>
    <t>SEMAINES</t>
  </si>
  <si>
    <t>TÂCHE</t>
  </si>
  <si>
    <t>RESPONSABLE</t>
  </si>
  <si>
    <t>DÉBUT</t>
  </si>
  <si>
    <t>FIN</t>
  </si>
  <si>
    <t xml:space="preserve">PHASE 01 —  </t>
  </si>
  <si>
    <t xml:space="preserve">PHASE 02 —  </t>
  </si>
  <si>
    <t xml:space="preserve">PHASE 03 —  </t>
  </si>
  <si>
    <t>LÉGENDE</t>
  </si>
  <si>
    <t>en cours</t>
  </si>
  <si>
    <t>prévu</t>
  </si>
  <si>
    <t>Les barres se colorent automatiquement lorsque les champs DÉBUT et FIN sont renseignés. Imprimez en A3 pour une meilleure expérience.</t>
  </si>
  <si>
    <t>Outil 3</t>
  </si>
  <si>
    <t>DE QUOI S’AGIT-IL ?   Un outil qui permet d’identifier et de visualiser les rôles et les responsabilités des membres de l’équipe pour chaque tâche, étape et livrable.</t>
  </si>
  <si>
    <t>QUAND L’UTILISER ?   Pendant la pré-évaluation, lors de l’élaboration du plan de gestion. Réexaminez-le lorsque la composition de l’équipe change.</t>
  </si>
  <si>
    <t>TÂCHE / LIVRABLE</t>
  </si>
  <si>
    <t>RÔLES DES MEMBRES DE L’ÉQUIPE</t>
  </si>
  <si>
    <t>VÉRIFICATION</t>
  </si>
  <si>
    <t>LES QUATRE RÔLES</t>
  </si>
  <si>
    <t>R  RESPONSABLE DE L’EXÉCUTION</t>
  </si>
  <si>
    <t>La personne chargée de gérer et de réaliser une tâche du début à la fin. Elle peut répondre aux questions sur l’avancement, les délais et les tâches. Chaque tâche peut avoir plusieurs contributeurs, mais doit avoir au moins un responsable de l’exécution.</t>
  </si>
  <si>
    <t>A  RESPONSABLE FINAL</t>
  </si>
  <si>
    <t>La personne qui approuve le travail et assume la responsabilité du résultat final — généralement le chef de projet ou un cadre dirigeant qui confirme que la tâche répond aux attentes. Chaque tâche ne doit avoir qu’un seul responsable final.</t>
  </si>
  <si>
    <t>C  CONSULTÉ</t>
  </si>
  <si>
    <t>Les personnes qui peuvent fournir des conseils, partager leur expertise ou examiner le travail avant sa poursuite. Elles peuvent influencer les décisions et améliorer les résultats. Plusieurs parties prenantes internes et externes peuvent être consultées.</t>
  </si>
  <si>
    <t>I  INFORMÉ</t>
  </si>
  <si>
    <t>Les personnes qui suivent l’avancement et l’achèvement des travaux. Elles n’y contribuent pas activement, mais sont informées de la situation actuelle et des changements.</t>
  </si>
  <si>
    <t>Règle pratique : chaque ligne doit comporter exactement un responsable final (A) et au moins un responsable de l’exécution (R) — la colonne VÉRIFICATION signale les lignes qui ne respectent pas cette règle</t>
  </si>
  <si>
    <t>Outil 4</t>
  </si>
  <si>
    <t>DE QUOI S’AGIT-IL ?   Une analyse de ce que les individus et les équipes font par rapport à ce qu’ils devraient faire : décomposer les rôles en tâches et sous-tâches.</t>
  </si>
  <si>
    <t>QUAND L’UTILISER ?   Pendant la phase d’évaluation, lors de l’analyse de l’écart entre les capacités actuelles et souhaitées aux niveaux individuel et/ou organisationnel.</t>
  </si>
  <si>
    <t>CAPACITÉS SOUHAITÉES</t>
  </si>
  <si>
    <t>ÉCART DE CAPACITÉS</t>
  </si>
  <si>
    <t>CAPACITÉS ACTUELLES</t>
  </si>
  <si>
    <t>SOUS-TÂCHES</t>
  </si>
  <si>
    <t>ÉVALUER L’ÉCART</t>
  </si>
  <si>
    <t>COMMENTER L’ÉCART</t>
  </si>
  <si>
    <t>NIVEAU D’ÉCART — comparer les capacités actuelles aux capacités souhaitées</t>
  </si>
  <si>
    <t>FAIBLE</t>
  </si>
  <si>
    <t>Capacité en place</t>
  </si>
  <si>
    <t>MOYEN</t>
  </si>
  <si>
    <t>Capacité partiellement présente, à renforcer</t>
  </si>
  <si>
    <t>ÉLEVÉ</t>
  </si>
  <si>
    <t>Capacité largement absente</t>
  </si>
  <si>
    <t>Les sous-tâches présentant les écarts les plus importants alimentent directement l’analyse de l’arbre à problèmes (outil 5).</t>
  </si>
  <si>
    <t>Outil 5</t>
  </si>
  <si>
    <t>DE QUOI S’AGIT-IL ?   Un outil graphique permettant de représenter les causes profondes et les effets d’un problème central de capacités. Il est également appelé analyse des causes profondes ou analyse en arête de poisson.</t>
  </si>
  <si>
    <t>QUAND L’UTILISER ?   Lorsque l’institution a besoin de comprendre clairement les causes profondes et les conséquences d’une lacune spécifique en matière de capacités, identifiée lors des analyses précédentes.</t>
  </si>
  <si>
    <t>EFFETS (POSSIBLES)
feuilles de l’arbre</t>
  </si>
  <si>
    <t>EFFET (POSSIBLE) 1</t>
  </si>
  <si>
    <t>EFFET (POSSIBLE) 2</t>
  </si>
  <si>
    <t>EFFET (POSSIBLE) 3</t>
  </si>
  <si>
    <t>PROBLÈME
tronc de l’arbre</t>
  </si>
  <si>
    <t>PROBLÈME CENTRAL (ÉCART DE CAPACITÉS)</t>
  </si>
  <si>
    <t>CAUSES PROFONDES
racines de l’arbre</t>
  </si>
  <si>
    <t>CAUSE 1</t>
  </si>
  <si>
    <t>CAUSE 2</t>
  </si>
  <si>
    <t>CAUSE 3</t>
  </si>
  <si>
    <t>SOUS-CAUSE 1.1</t>
  </si>
  <si>
    <t>SOUS-CAUSE 2.1</t>
  </si>
  <si>
    <t>SOUS-CAUSE 3.1</t>
  </si>
  <si>
    <t>SOUS-CAUSE 1.2</t>
  </si>
  <si>
    <t>Procédez de haut en bas : commencez par les effets, définissez ensuite le problème central, puis demandez « pourquoi ? » jusqu’à faire apparaître clairement les causes profondes.</t>
  </si>
  <si>
    <t>Outil 6</t>
  </si>
  <si>
    <t>DE QUOI S’AGIT-IL ?   Un modèle de catégorisation utilisé pour hiérarchiser les tâches et les recommandations selon leur importance et leur urgence, puis les organiser en un plan séquencé.</t>
  </si>
  <si>
    <t>QUAND L’UTILISER ?   Lors de la synthèse des résultats de l’évaluation des besoins, pour les traduire en une séquence opérationnelle d’objectifs de développement des capacités.</t>
  </si>
  <si>
    <t>URGENT</t>
  </si>
  <si>
    <t>NON URGENT</t>
  </si>
  <si>
    <t>IMPORTANCE
ÉLEVÉE</t>
  </si>
  <si>
    <t>IMPORTANCE ÉLEVÉE, URGENCE ÉLEVÉE — Les lacunes d’importance et d’urgence élevées doivent être comblées à court terme, c’est-à-dire dès que possible.</t>
  </si>
  <si>
    <t>IMPORTANCE ÉLEVÉE, URGENCE FAIBLE — Les lacunes d’importance élevée mais d’urgence faible peuvent être comblées à moyen terme.</t>
  </si>
  <si>
    <t>IMPORTANCE
FAIBLE</t>
  </si>
  <si>
    <t>IMPORTANCE FAIBLE, URGENTE — Les lacunes de faible importance mais urgentes peuvent être comblées à moyen terme.</t>
  </si>
  <si>
    <t>IMPORTANCE FAIBLE, NON URGENTE — Les lacunes de faible importance et de faible urgence peuvent être comblées à long terme.</t>
  </si>
  <si>
    <t>L’urgence reflète le caractère temporellement critique d’une lacune de capacités. L’importance se rapporte à l’objectif global.</t>
  </si>
  <si>
    <t>Outil 7</t>
  </si>
  <si>
    <t>Cadre d’évaluation des activités de développement des capacités</t>
  </si>
  <si>
    <t>DE QUOI S’AGIT-IL ?   Un cadre structuré de notation et d’évaluation qui compare les options d’activités de développement des capacités selon trois dimensions — contenu, public cible et logistique — couvrant au total 14 facteurs d’analyse. Cet exercice produit une évaluation quantitative de chaque option au regard des objectifs de développement des capacités de l’organisation.</t>
  </si>
  <si>
    <t>QUAND L’UTILISER ?   Après avoir identifié la lacune à combler, il faut recueillir et analyser les informations nécessaires au cadre d’évaluation, puis attribuer des notes, afin que l’institution de transport puisse choisir l’activité la mieux adaptée à ses besoins de développement.</t>
  </si>
  <si>
    <t>FACTEUR D’ANALYSE DU DÉVELOPPEMENT DES CAPACITÉS</t>
  </si>
  <si>
    <t>QUESTIONS DIRECTRICES</t>
  </si>
  <si>
    <t>OPTION A</t>
  </si>
  <si>
    <t>OPTION B</t>
  </si>
  <si>
    <t>DÉTAILS</t>
  </si>
  <si>
    <t>NOTE</t>
  </si>
  <si>
    <t>CONTENU</t>
  </si>
  <si>
    <t>1  Orientation thématique</t>
  </si>
  <si>
    <t>Sur quels sujets et thèmes porte l’activité de développement des capacités ? Le contenu couvre-t-il des domaines techniques ou fonctionnels ?</t>
  </si>
  <si>
    <t>2  Contextualisation</t>
  </si>
  <si>
    <t>Le matériel de développement des capacités est-il adapté et personnalisé au contexte de l’institution de transport, ou s’agit-il d’un matériel général applicable à différents contextes ?</t>
  </si>
  <si>
    <t>3  Composantes d’auto-apprentissage</t>
  </si>
  <si>
    <t>L’activité de développement des capacités comprend-elle des composantes pratiques telles que des devoirs, des travaux en groupe, des présentations, des tests, etc. ?</t>
  </si>
  <si>
    <t>4  Certification / accréditation</t>
  </si>
  <si>
    <t>Dans le cas des formations et des possibilités d’éducation formelle, les participants reçoivent-ils des certificats universitaires accrédités au niveau national, régional ou international ? Pour les activités non universitaires, les participants reçoivent-ils une attestation d’achèvement ?</t>
  </si>
  <si>
    <t>5  Profil des experts</t>
  </si>
  <si>
    <t>Quelles sont les qualifications des personnes qui dispensent l’activité de développement des capacités, notamment leur expérience pertinente, leurs connaissances et les compétences comportementales requises : aptitudes relationnelles, communication, pédagogie, etc. ?</t>
  </si>
  <si>
    <t>6  Réputation du prestataire</t>
  </si>
  <si>
    <t>Quelles sont les références de l’organisation qui propose l’activité de développement des capacités ? S’agit-il d’une activité récurrente ? Qui a-t-elle déjà accompagné ?</t>
  </si>
  <si>
    <t>7  Soutien à long terme</t>
  </si>
  <si>
    <t>Le prestataire offre-t-il un accès durable aux supports et un soutien après la mise en œuvre ?</t>
  </si>
  <si>
    <t>PUBLIC CIBLE</t>
  </si>
  <si>
    <t>8  Profil du public</t>
  </si>
  <si>
    <t>Quelles institutions de transport sont ciblées par l’activité de développement des capacités ? Quels profils de personnes sont visés, tant du point de vue du département ou de la fonction que du niveau hiérarchique : personnel débutant, intermédiaire ou de haut niveau ?</t>
  </si>
  <si>
    <t>9  Accessibilité / coût</t>
  </si>
  <si>
    <t>L’accès à l’activité de développement des capacités est-il gratuit ou payant ? Dans ce dernier cas, pourrait-il être financé par des partenaires externes ?</t>
  </si>
  <si>
    <t>10  Langue</t>
  </si>
  <si>
    <t>Dans quelles langues l’activité de développement des capacités est-elle ou peut-elle être proposée ?</t>
  </si>
  <si>
    <t>LOGISTIQUE</t>
  </si>
  <si>
    <t>11  Cadre</t>
  </si>
  <si>
    <t>L’activité se déroule-t-elle généralement en présentiel ou à distance ?</t>
  </si>
  <si>
    <t>12  Rythme</t>
  </si>
  <si>
    <t>Dans le cas des formations et des possibilités d’éducation formelle, les participants doivent-ils participer en temps réel, de manière synchrone, ou peuvent-ils le faire de manière flexible, de manière asynchrone ?</t>
  </si>
  <si>
    <t>13  Durée</t>
  </si>
  <si>
    <t>Combien de temps l’activité dure-t-elle généralement ? Certaines activités peuvent ne durer qu’une demi-journée de travail, tandis que d’autres s’étendent sur plusieurs années.</t>
  </si>
  <si>
    <t>14  Fréquence</t>
  </si>
  <si>
    <t>S’agit-il d’une activité ponctuelle ou récurrente ?</t>
  </si>
  <si>
    <t>NOTE TOTALE / 70</t>
  </si>
  <si>
    <t>TAUX D’ALIGNEMENT</t>
  </si>
  <si>
    <t>ÉCHELLE DE NOTATION</t>
  </si>
  <si>
    <t>INTERPRÉTATION DE LA NOTE</t>
  </si>
  <si>
    <t>Alignement excellent</t>
  </si>
  <si>
    <t>80–100%</t>
  </si>
  <si>
    <t>Alignement excellent— fortement recommandé</t>
  </si>
  <si>
    <t>Bon alignement</t>
  </si>
  <si>
    <t>70–80%</t>
  </si>
  <si>
    <t>Bon alignement avec les besoins institutionnels — activité recommandée.</t>
  </si>
  <si>
    <t>Alignement modéré</t>
  </si>
  <si>
    <t>60–70%</t>
  </si>
  <si>
    <t>Alignement modéré — peut nécessiter des ajustements</t>
  </si>
  <si>
    <t>Faible alignement</t>
  </si>
  <si>
    <t>Moins de 60%</t>
  </si>
  <si>
    <t>Il est préférable de reconsidérer entièrement l’activité.</t>
  </si>
  <si>
    <t>Alignement limité</t>
  </si>
  <si>
    <t>Le modèle suppose que chaque thème et chaque facteur ont la même importance. Un système pondéré privilégiant certains facteurs peut être utilisé à la place.</t>
  </si>
  <si>
    <t>Outil 8</t>
  </si>
  <si>
    <t>DE QUOI S’AGIT-IL ?   Pour faciliter la prise de décision, cet outil aide les organisations à examiner et à comparer les effets possibles, positifs comme négatifs, de la réalisation des options de développement des capacités A, B ou C.</t>
  </si>
  <si>
    <t>QUAND L’UTILISER ?   Cet exercice doit être réalisé par l’institution de transport avant de choisir une activité de développement des capacités et de s’engager à la réaliser.</t>
  </si>
  <si>
    <t>1 · Définir la lacune</t>
  </si>
  <si>
    <t>2 · Créer des scénarios</t>
  </si>
  <si>
    <t>3 · Communiquer et agir</t>
  </si>
  <si>
    <t>OPTION D’ACTIVITÉ</t>
  </si>
  <si>
    <t>EFFETS POSITIFS ATTENDUS  (+)</t>
  </si>
  <si>
    <t>EFFETS NÉGATIFS ATTENDUS  (−)</t>
  </si>
  <si>
    <t>Q1  Les effets attendus sont-ils globalement favorables ou plutôt défavorables ?</t>
  </si>
  <si>
    <t>Q2 L’activité mérite-t-elle d’être poursuivie au regard de ces effets attendus ?</t>
  </si>
  <si>
    <t>Outil 9</t>
  </si>
  <si>
    <t>DE QUOI S’AGIT-IL ?   Une théorie du changement décrit le fonctionnement attendu de l’activité de développement des capacités : comment les ressources mobilisées et les activités conduisent progressivement à des résultats à court terme, puis à un effet à long terme et au but plus large.</t>
  </si>
  <si>
    <t>QUAND L’UTILISER ?   Après la construction de scénarios, une fois l’activité de développement des capacités choisie, pour expliciter le cheminement du changement et les hypothèses avant de les détailler dans le plan opérationnel et le cadre logique. Réexaminez-la lors du suivi et de l’évaluation afin de vérifier si les hypothèses se confirment.</t>
  </si>
  <si>
    <t>Sphère d’intérêt</t>
  </si>
  <si>
    <t>EFFET GLOBAL</t>
  </si>
  <si>
    <t>Sphère d’influence</t>
  </si>
  <si>
    <t>EFFET À LONG TERME</t>
  </si>
  <si>
    <t>Sphère de maîtrise indirecte</t>
  </si>
  <si>
    <t>EFFETS À COURT TERME / RÉSULTATS</t>
  </si>
  <si>
    <t>Sphère de maîtrise directe</t>
  </si>
  <si>
    <t>ACTIVITÉS</t>
  </si>
  <si>
    <t>RESSOURCES MOBILISÉES</t>
  </si>
  <si>
    <t>Outil 10</t>
  </si>
  <si>
    <t>DE QUOI S’AGIT-IL ?   Un outil de gestion pratique qui traduit la conception du projet de développement des capacités en tâches claires, calendriers, responsabilités et jalons. Il permet un suivi systématique de l’avancement de la mise en œuvre et la coordination entre les parties prenantes.</t>
  </si>
  <si>
    <t>QUAND L’UTILISER ?   Au démarrage de la mise en œuvre, après l’identification des lacunes en matière de capacités, la conception ou la sélection de l’activité de développement des capacités, et l’élaboration de la théorie du changement.</t>
  </si>
  <si>
    <t>PREMIER MOIS →</t>
  </si>
  <si>
    <t>Bleu sur jaune = la seule donnée qui détermine les en-têtes de la frise chronologique. Saisissez le premier mois de l’activité.</t>
  </si>
  <si>
    <t>PRODUIT</t>
  </si>
  <si>
    <t>ACTIVITÉ ET INTITULÉS DES TÂCHES</t>
  </si>
  <si>
    <t>RESPONSABLE DE LA TÂCHE</t>
  </si>
  <si>
    <t>RESSOURCES NÉCESSAIRES</t>
  </si>
  <si>
    <t>JOURS</t>
  </si>
  <si>
    <t>STATUT</t>
  </si>
  <si>
    <t>ANNÉE / MOIS</t>
  </si>
  <si>
    <t>TERMINÉ</t>
  </si>
  <si>
    <t>tâche terminée</t>
  </si>
  <si>
    <t>EN COURS</t>
  </si>
  <si>
    <t>PRÉVU</t>
  </si>
  <si>
    <t>prévue, pas encore commencée.</t>
  </si>
  <si>
    <t>Outil 11</t>
  </si>
  <si>
    <t>Matrice RAID (matrice des risques)</t>
  </si>
  <si>
    <t>DE QUOI S’AGIT-IL ?   Un outil utilisé pour identifier et évaluer les risques susceptibles de compromettre la mise en œuvre de l’activité de développement des capacités dans les délais et avec succès. Il se présente sous la forme d’une matrice RAID (risques, hypothèses, problèmes, dépendances).</t>
  </si>
  <si>
    <t>QUAND L’UTILISER ?   Lors de la conception de l’activité, puis mis à jour tout au long de la mise en œuvre à mesure que les risques sont clos ou que de nouveaux apparaissent.</t>
  </si>
  <si>
    <t>CATÉGORIE RAID</t>
  </si>
  <si>
    <t>ÉLÉMENT</t>
  </si>
  <si>
    <t>DESCRIPTION</t>
  </si>
  <si>
    <t>PROB.</t>
  </si>
  <si>
    <t>IMPACT</t>
  </si>
  <si>
    <t>MESURE D’ATTÉNUATION</t>
  </si>
  <si>
    <t>DATE</t>
  </si>
  <si>
    <t>NIVEAU DE GRAVITÉ — utilisez la même échelle à trois niveaux pour la probabilité et l’impact.</t>
  </si>
  <si>
    <t>À traiter dès que possible</t>
  </si>
  <si>
    <t>À surveiller de près</t>
  </si>
  <si>
    <t>À surveiller périodiquement</t>
  </si>
  <si>
    <t>Outil 12</t>
  </si>
  <si>
    <t>DE QUOI S’AGIT-IL ?   Un cadre de gestion de projet permettant de définir et de suivre les activités, les produits et les objectifs.</t>
  </si>
  <si>
    <t>QUAND L’UTILISER ?   Après avoir convenu de la théorie du changement et de la réalisation d’une activité de développement des capacités, il convient de traduire celle-ci en activités, produits et objectifs mesurables à l’aide d’indicateurs SMART. Le cadre logique doit être rempli lors de la conception puis régulièrement mis à jour pendant la mise en œuvre et utilisé pour le suivi et l’évaluation.</t>
  </si>
  <si>
    <t>NIVEAU (LOGIQUE)</t>
  </si>
  <si>
    <t>RÉSUMÉ DU PROJET</t>
  </si>
  <si>
    <t>INDICATEURS</t>
  </si>
  <si>
    <t>MOYENS DE VÉRIFICATION</t>
  </si>
  <si>
    <t>RISQUES / HYPOTHÈSES</t>
  </si>
  <si>
    <t>BUTS
impact</t>
  </si>
  <si>
    <t>EFFETS
objectifs</t>
  </si>
  <si>
    <t>RÉSULTATS
produits</t>
  </si>
  <si>
    <t>ACTIVITÉS
ressources</t>
  </si>
  <si>
    <t>Tâches et ressources à mettre en œuvre pour réaliser l’activité.</t>
  </si>
  <si>
    <t>Rappel général : utilisez toujours des indicateurs SMART — spécifiques, mesurables, atteignables, pertinents et définis dans le temps.</t>
  </si>
  <si>
    <t>Outil 13</t>
  </si>
  <si>
    <t>DE QUOI S’AGIT-IL ?   Le rapport d’avancement est un outil périodique de suivi des dépenses, de l’utilisation des ressources, des activités mises en œuvre, de la production des livrables et de la gestion des risques.</t>
  </si>
  <si>
    <t>QUAND L’UTILISER ?   Il peut être utilisé pendant la phase de mise en œuvre de l’activité de développement des capacités, du démarrage à l’achèvement, selon une périodicité mensuelle ou trimestrielle en fonction de sa durée.</t>
  </si>
  <si>
    <t>PÉRIODE DE RAPPORT →</t>
  </si>
  <si>
    <t>Une copie de la feuille par période de rapport. Consultez et mettez à jour la matrice RAID (outil 11) pour tout nouveau risque.</t>
  </si>
  <si>
    <t>TÂCHES</t>
  </si>
  <si>
    <t>NOTES</t>
  </si>
  <si>
    <t>MESURES À PRENDRE</t>
  </si>
  <si>
    <t>LÉGENDE DES STATUTS</t>
  </si>
  <si>
    <t>Livré comme prévu</t>
  </si>
  <si>
    <t>Prévu, pas encore commencé</t>
  </si>
  <si>
    <t>En cours</t>
  </si>
  <si>
    <t>ANNULÉ</t>
  </si>
  <si>
    <t>N’est plus poursuivi ; indiquez la raison dans NOTES</t>
  </si>
  <si>
    <t>À RISQUE</t>
  </si>
  <si>
    <t>Définissez les mesures à prendre avec leurs échéances et mettez à jour la matrice RAID</t>
  </si>
  <si>
    <t>R</t>
  </si>
  <si>
    <t>A</t>
  </si>
  <si>
    <t>C</t>
  </si>
  <si>
    <t>I</t>
  </si>
  <si>
    <t>À remplir. Tous les modèles sont par ailleurs vides, exactement comme présentés dans le manuel.</t>
  </si>
  <si>
    <t>Supprimés. Tous les modèles de ce classeur sont vides. Consultez le manuel pour voir un exemple illustratif renseigné de chaque outil.</t>
  </si>
  <si>
    <t>Les évaluations, les lettres RACI et les statuts sont des listes prédéfinies — cliquez sur la cellule pour afficher la flèche.</t>
  </si>
  <si>
    <t>La couleur est appliquée automatiquement en fonction de votre sélection. Ne modifiez pas les couleurs manuellement.</t>
  </si>
  <si>
    <t>Les totaux, pourcentages, nombres de jours et la vérification RACI sont calculés automatiquement.</t>
  </si>
  <si>
    <t>Chaque feuille est configurée au format A3, en orientation paysage, et ajustée pour tenir sur une seule page en largeur.</t>
  </si>
  <si>
    <t>p.56-57</t>
  </si>
  <si>
    <t>p.58-59</t>
  </si>
  <si>
    <t>p.63-64</t>
  </si>
  <si>
    <t>p.65-66</t>
  </si>
  <si>
    <t>p.67-68</t>
  </si>
  <si>
    <t>p.69-70</t>
  </si>
  <si>
    <t>p.71-72</t>
  </si>
  <si>
    <t>RISQUE</t>
  </si>
  <si>
    <t>HYPOTHÈSE</t>
  </si>
  <si>
    <t>PROBLÈME</t>
  </si>
  <si>
    <t>DÈPENDANCE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</si>
</sst>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 yyyy"/>
    <numFmt numFmtId="165" formatCode="mmm"/>
    <numFmt numFmtId="166" formatCode="yyyy\-mm\-dd"/>
  </numFmts>
  <fonts count="43" x14ac:knownFonts="1">
    <font>
      <sz val="11"/>
      <color theme="1"/>
      <name val="Calibri"/>
      <family val="2"/>
      <charset val="1"/>
    </font>
    <font>
      <b/>
      <sz val="18"/>
      <color rgb="FF231F20"/>
      <name val="Arial"/>
      <family val="2"/>
      <charset val="1"/>
    </font>
    <font>
      <sz val="11"/>
      <color rgb="FF1C507D"/>
      <name val="Arial"/>
      <family val="2"/>
      <charset val="1"/>
    </font>
    <font>
      <i/>
      <sz val="8"/>
      <color rgb="FF52616E"/>
      <name val="Arial"/>
      <family val="2"/>
      <charset val="1"/>
    </font>
    <font>
      <b/>
      <sz val="10"/>
      <color rgb="FFFFFFFF"/>
      <name val="Arial"/>
      <family val="2"/>
      <charset val="1"/>
    </font>
    <font>
      <b/>
      <sz val="9"/>
      <color rgb="FF14366B"/>
      <name val="Arial"/>
      <family val="2"/>
      <charset val="1"/>
    </font>
    <font>
      <sz val="9"/>
      <color rgb="FF231F20"/>
      <name val="Arial"/>
      <family val="2"/>
      <charset val="1"/>
    </font>
    <font>
      <b/>
      <sz val="9"/>
      <color rgb="FF00AEEF"/>
      <name val="Arial"/>
      <family val="2"/>
      <charset val="1"/>
    </font>
    <font>
      <b/>
      <sz val="9"/>
      <color rgb="FF231F20"/>
      <name val="Arial"/>
      <family val="2"/>
      <charset val="1"/>
    </font>
    <font>
      <sz val="9"/>
      <color rgb="FF52616E"/>
      <name val="Arial"/>
      <family val="2"/>
      <charset val="1"/>
    </font>
    <font>
      <b/>
      <sz val="10"/>
      <color rgb="FF00AEEF"/>
      <name val="Arial"/>
      <family val="2"/>
      <charset val="1"/>
    </font>
    <font>
      <b/>
      <sz val="17"/>
      <color rgb="FF231F20"/>
      <name val="Arial"/>
      <family val="2"/>
      <charset val="1"/>
    </font>
    <font>
      <b/>
      <sz val="9"/>
      <color rgb="FF1C507D"/>
      <name val="Arial"/>
      <family val="2"/>
      <charset val="1"/>
    </font>
    <font>
      <sz val="10"/>
      <color rgb="FF231F20"/>
      <name val="Arial"/>
      <family val="2"/>
      <charset val="1"/>
    </font>
    <font>
      <b/>
      <sz val="9"/>
      <color rgb="FFFFFFFF"/>
      <name val="Arial"/>
      <family val="2"/>
      <charset val="1"/>
    </font>
    <font>
      <i/>
      <sz val="9"/>
      <color rgb="FF52616E"/>
      <name val="Arial"/>
      <family val="2"/>
      <charset val="1"/>
    </font>
    <font>
      <b/>
      <sz val="11"/>
      <color rgb="FF231F20"/>
      <name val="Arial"/>
      <family val="2"/>
      <charset val="1"/>
    </font>
    <font>
      <b/>
      <sz val="9"/>
      <color rgb="FF52616E"/>
      <name val="Arial"/>
      <family val="2"/>
      <charset val="1"/>
    </font>
    <font>
      <b/>
      <sz val="9"/>
      <color rgb="FFA83345"/>
      <name val="Arial"/>
      <family val="2"/>
      <charset val="1"/>
    </font>
    <font>
      <b/>
      <sz val="9"/>
      <color rgb="FF407A59"/>
      <name val="Arial"/>
      <family val="2"/>
      <charset val="1"/>
    </font>
    <font>
      <b/>
      <sz val="9"/>
      <color rgb="FF9C7A1A"/>
      <name val="Arial"/>
      <family val="2"/>
      <charset val="1"/>
    </font>
    <font>
      <b/>
      <sz val="8"/>
      <color rgb="FFA83345"/>
      <name val="Arial"/>
      <family val="2"/>
      <charset val="1"/>
    </font>
    <font>
      <sz val="9"/>
      <color theme="1"/>
      <name val="Arial"/>
      <family val="2"/>
      <charset val="1"/>
    </font>
    <font>
      <b/>
      <sz val="11"/>
      <color rgb="FF14366B"/>
      <name val="Arial"/>
      <family val="2"/>
      <charset val="1"/>
    </font>
    <font>
      <b/>
      <sz val="10"/>
      <color rgb="FF14366B"/>
      <name val="Arial"/>
      <family val="2"/>
      <charset val="1"/>
    </font>
    <font>
      <b/>
      <sz val="10"/>
      <name val="Arial"/>
      <family val="2"/>
      <charset val="1"/>
    </font>
    <font>
      <sz val="10"/>
      <name val="Arial"/>
      <family val="2"/>
      <charset val="1"/>
    </font>
    <font>
      <sz val="11"/>
      <color rgb="FF35414F"/>
      <name val="Calibri"/>
      <charset val="1"/>
    </font>
    <font>
      <b/>
      <sz val="10"/>
      <color rgb="FF0000FF"/>
      <name val="Arial"/>
      <family val="2"/>
      <charset val="1"/>
    </font>
    <font>
      <sz val="10"/>
      <color rgb="FF52616E"/>
      <name val="Arial"/>
      <family val="2"/>
      <charset val="1"/>
    </font>
    <font>
      <sz val="9"/>
      <color rgb="FF52616E"/>
      <name val="Arial"/>
      <family val="2"/>
    </font>
    <font>
      <b/>
      <sz val="11"/>
      <color rgb="FF231F20"/>
      <name val="Arial"/>
      <family val="2"/>
    </font>
    <font>
      <sz val="10"/>
      <color rgb="FF231F20"/>
      <name val="Arial"/>
      <family val="2"/>
    </font>
    <font>
      <b/>
      <sz val="9"/>
      <color theme="3" tint="-0.249977111117893"/>
      <name val="Arial"/>
      <family val="2"/>
      <charset val="1"/>
    </font>
    <font>
      <b/>
      <sz val="9"/>
      <color theme="3" tint="-0.249977111117893"/>
      <name val="Arial"/>
      <family val="2"/>
    </font>
    <font>
      <b/>
      <sz val="10"/>
      <color theme="3" tint="-0.249977111117893"/>
      <name val="Arial"/>
      <family val="2"/>
      <charset val="1"/>
    </font>
    <font>
      <b/>
      <sz val="11"/>
      <color theme="3" tint="-0.249977111117893"/>
      <name val="Calibri"/>
      <family val="2"/>
      <charset val="1"/>
    </font>
    <font>
      <b/>
      <sz val="9"/>
      <color rgb="FFC00000"/>
      <name val="Arial"/>
      <family val="2"/>
      <charset val="1"/>
    </font>
    <font>
      <b/>
      <sz val="9"/>
      <color rgb="FF002060"/>
      <name val="Arial"/>
      <family val="2"/>
      <charset val="1"/>
    </font>
    <font>
      <b/>
      <sz val="8"/>
      <color rgb="FF002060"/>
      <name val="Arial"/>
      <family val="2"/>
      <charset val="1"/>
    </font>
    <font>
      <b/>
      <sz val="11"/>
      <color rgb="FF002060"/>
      <name val="Calibri"/>
      <family val="2"/>
    </font>
    <font>
      <sz val="11"/>
      <color rgb="FF35414F"/>
      <name val="Calibri"/>
      <family val="2"/>
    </font>
    <font>
      <sz val="11"/>
      <color rgb="FFF5EDC7"/>
      <name val="Calibri"/>
      <family val="2"/>
    </font>
  </fonts>
  <fills count="43">
    <fill>
      <patternFill patternType="none"/>
    </fill>
    <fill>
      <patternFill patternType="gray125"/>
    </fill>
    <fill>
      <patternFill patternType="solid">
        <fgColor rgb="FF1F4F8C"/>
        <bgColor rgb="FF1F4E8C"/>
      </patternFill>
    </fill>
    <fill>
      <patternFill patternType="solid">
        <fgColor rgb="FFEBF2FA"/>
        <bgColor rgb="FFEDF5F2"/>
      </patternFill>
    </fill>
    <fill>
      <patternFill patternType="solid">
        <fgColor rgb="FFD6DEEB"/>
        <bgColor rgb="FFD6E8F5"/>
      </patternFill>
    </fill>
    <fill>
      <patternFill patternType="solid">
        <fgColor rgb="FFF5F5F7"/>
        <bgColor rgb="FFEDF5F2"/>
      </patternFill>
    </fill>
    <fill>
      <patternFill patternType="solid">
        <fgColor rgb="FF407A59"/>
        <bgColor rgb="FF3F7A5A"/>
      </patternFill>
    </fill>
    <fill>
      <patternFill patternType="solid">
        <fgColor rgb="FFA83345"/>
        <bgColor rgb="FFA93446"/>
      </patternFill>
    </fill>
    <fill>
      <patternFill patternType="solid">
        <fgColor rgb="FFEDF5F2"/>
        <bgColor rgb="FFEBF2FA"/>
      </patternFill>
    </fill>
    <fill>
      <patternFill patternType="solid">
        <fgColor rgb="FFFAEDF0"/>
        <bgColor rgb="FFF5F5F7"/>
      </patternFill>
    </fill>
    <fill>
      <patternFill patternType="solid">
        <fgColor rgb="FF9C7A1A"/>
        <bgColor rgb="FF52616E"/>
      </patternFill>
    </fill>
    <fill>
      <patternFill patternType="solid">
        <fgColor rgb="FF14366B"/>
        <bgColor rgb="FF1C507D"/>
      </patternFill>
    </fill>
    <fill>
      <patternFill patternType="solid">
        <fgColor rgb="FFFAF5E3"/>
        <bgColor rgb="FFF5F5F7"/>
      </patternFill>
    </fill>
    <fill>
      <patternFill patternType="solid">
        <fgColor rgb="FFD6E8F5"/>
        <bgColor rgb="FFD7E8F5"/>
      </patternFill>
    </fill>
    <fill>
      <patternFill patternType="solid">
        <fgColor rgb="FFF4ECC8"/>
        <bgColor rgb="FFF5EDC7"/>
      </patternFill>
    </fill>
    <fill>
      <patternFill patternType="solid">
        <fgColor rgb="FFFFFFFF"/>
        <bgColor rgb="FFF5F5F7"/>
      </patternFill>
    </fill>
    <fill>
      <patternFill patternType="solid">
        <fgColor rgb="FFD9EDE3"/>
        <bgColor rgb="FFD9EDE4"/>
      </patternFill>
    </fill>
    <fill>
      <patternFill patternType="solid">
        <fgColor rgb="FFDCCFA6"/>
        <bgColor rgb="FFC7D4E3"/>
      </patternFill>
    </fill>
    <fill>
      <patternFill patternType="solid">
        <fgColor rgb="FFF7DEE3"/>
        <bgColor rgb="FFF7DDE2"/>
      </patternFill>
    </fill>
    <fill>
      <patternFill patternType="solid">
        <fgColor rgb="FFF5EDC7"/>
        <bgColor rgb="FFF4ECC8"/>
      </patternFill>
    </fill>
    <fill>
      <patternFill patternType="solid">
        <fgColor rgb="FFBFE5F7"/>
        <bgColor rgb="FFD6E8F5"/>
      </patternFill>
    </fill>
    <fill>
      <patternFill patternType="solid">
        <fgColor rgb="FFD7E8F5"/>
        <bgColor rgb="FFD6E8F5"/>
      </patternFill>
    </fill>
    <fill>
      <patternFill patternType="solid">
        <fgColor rgb="FFF7DDE2"/>
        <bgColor rgb="FFF7DEE3"/>
      </patternFill>
    </fill>
    <fill>
      <patternFill patternType="solid">
        <fgColor theme="4" tint="0.39997558519241921"/>
        <bgColor rgb="FF1F4E8C"/>
      </patternFill>
    </fill>
    <fill>
      <patternFill patternType="solid">
        <fgColor theme="4" tint="0.79998168889431442"/>
        <bgColor rgb="FFF5EDC7"/>
      </patternFill>
    </fill>
    <fill>
      <patternFill patternType="solid">
        <fgColor theme="4" tint="0.79998168889431442"/>
        <bgColor indexed="64"/>
      </patternFill>
    </fill>
    <fill>
      <patternFill patternType="solid">
        <fgColor theme="4" tint="0.79998168889431442"/>
        <bgColor rgb="FFD9EDE4"/>
      </patternFill>
    </fill>
    <fill>
      <patternFill patternType="solid">
        <fgColor theme="4" tint="0.79998168889431442"/>
        <bgColor rgb="FFEDF5F2"/>
      </patternFill>
    </fill>
    <fill>
      <patternFill patternType="solid">
        <fgColor theme="4" tint="0.39997558519241921"/>
        <bgColor rgb="FF1C507D"/>
      </patternFill>
    </fill>
    <fill>
      <patternFill patternType="solid">
        <fgColor theme="4" tint="0.79998168889431442"/>
        <bgColor rgb="FFD6E8F5"/>
      </patternFill>
    </fill>
    <fill>
      <patternFill patternType="solid">
        <fgColor theme="4" tint="0.79998168889431442"/>
        <bgColor rgb="FFD7E8F5"/>
      </patternFill>
    </fill>
    <fill>
      <patternFill patternType="solid">
        <fgColor theme="0"/>
        <bgColor rgb="FFD7E8F5"/>
      </patternFill>
    </fill>
    <fill>
      <patternFill patternType="solid">
        <fgColor theme="0"/>
        <bgColor rgb="FFEDF5F2"/>
      </patternFill>
    </fill>
    <fill>
      <patternFill patternType="solid">
        <fgColor theme="4" tint="0.79998168889431442"/>
        <bgColor rgb="FF1F4E8C"/>
      </patternFill>
    </fill>
    <fill>
      <patternFill patternType="solid">
        <fgColor theme="4" tint="0.79998168889431442"/>
        <bgColor rgb="FFF5F5F7"/>
      </patternFill>
    </fill>
    <fill>
      <patternFill patternType="solid">
        <fgColor theme="4" tint="0.39997558519241921"/>
        <bgColor rgb="FFD7E8F5"/>
      </patternFill>
    </fill>
    <fill>
      <patternFill patternType="solid">
        <fgColor rgb="FF9CD5F2"/>
        <bgColor rgb="FF1F4F8C"/>
      </patternFill>
    </fill>
    <fill>
      <patternFill patternType="solid">
        <fgColor rgb="FFCCDAEA"/>
        <bgColor rgb="FF00AEEF"/>
      </patternFill>
    </fill>
    <fill>
      <patternFill patternType="solid">
        <fgColor rgb="FFE8A2AF"/>
        <bgColor rgb="FF52616E"/>
      </patternFill>
    </fill>
    <fill>
      <patternFill patternType="solid">
        <fgColor rgb="FFEDDF97"/>
        <bgColor rgb="FF52616E"/>
      </patternFill>
    </fill>
    <fill>
      <patternFill patternType="solid">
        <fgColor rgb="FFF5EDC7"/>
        <bgColor rgb="FFF5EDC7"/>
      </patternFill>
    </fill>
    <fill>
      <patternFill patternType="solid">
        <fgColor rgb="FFEDDF97"/>
        <bgColor rgb="FF407A59"/>
      </patternFill>
    </fill>
    <fill>
      <patternFill patternType="solid">
        <fgColor rgb="FFF5EDC7"/>
        <bgColor rgb="FFD9EDE3"/>
      </patternFill>
    </fill>
  </fills>
  <borders count="12">
    <border>
      <left/>
      <right/>
      <top/>
      <bottom/>
      <diagonal/>
    </border>
    <border>
      <left style="thin">
        <color rgb="FFC7D4E3"/>
      </left>
      <right style="thin">
        <color rgb="FFC7D4E3"/>
      </right>
      <top style="thin">
        <color rgb="FFC7D4E3"/>
      </top>
      <bottom style="thin">
        <color rgb="FFC7D4E3"/>
      </bottom>
      <diagonal/>
    </border>
    <border>
      <left style="thin">
        <color rgb="FFC7D4E3"/>
      </left>
      <right style="thin">
        <color rgb="FFC7D4E3"/>
      </right>
      <top style="thin">
        <color rgb="FFC7D4E3"/>
      </top>
      <bottom/>
      <diagonal/>
    </border>
    <border>
      <left style="thin">
        <color auto="1"/>
      </left>
      <right style="thin">
        <color auto="1"/>
      </right>
      <top style="thin">
        <color auto="1"/>
      </top>
      <bottom style="thin">
        <color rgb="FFC7D4E3"/>
      </bottom>
      <diagonal/>
    </border>
    <border>
      <left style="thin">
        <color auto="1"/>
      </left>
      <right style="thin">
        <color rgb="FFC7D4E3"/>
      </right>
      <top style="thin">
        <color auto="1"/>
      </top>
      <bottom style="thin">
        <color rgb="FFC7D4E3"/>
      </bottom>
      <diagonal/>
    </border>
    <border>
      <left/>
      <right/>
      <top style="thin">
        <color auto="1"/>
      </top>
      <bottom/>
      <diagonal/>
    </border>
    <border>
      <left style="thin">
        <color rgb="FFC7D4E3"/>
      </left>
      <right style="thin">
        <color rgb="FFC7D4E3"/>
      </right>
      <top style="thin">
        <color auto="1"/>
      </top>
      <bottom style="thin">
        <color rgb="FFC7D4E3"/>
      </bottom>
      <diagonal/>
    </border>
    <border>
      <left style="thin">
        <color rgb="FFC7D4E3"/>
      </left>
      <right style="thin">
        <color auto="1"/>
      </right>
      <top style="thin">
        <color auto="1"/>
      </top>
      <bottom style="thin">
        <color rgb="FFC7D4E3"/>
      </bottom>
      <diagonal/>
    </border>
    <border>
      <left/>
      <right/>
      <top/>
      <bottom style="thin">
        <color auto="1"/>
      </bottom>
      <diagonal/>
    </border>
    <border>
      <left style="thin">
        <color rgb="FFC7D4E3"/>
      </left>
      <right style="thin">
        <color rgb="FFC7D4E3"/>
      </right>
      <top style="thin">
        <color rgb="FFC7D4E3"/>
      </top>
      <bottom style="thin">
        <color auto="1"/>
      </bottom>
      <diagonal/>
    </border>
    <border>
      <left style="thin">
        <color rgb="FFC7D4E3"/>
      </left>
      <right style="thin">
        <color rgb="FFC7D4E3"/>
      </right>
      <top/>
      <bottom/>
      <diagonal/>
    </border>
    <border>
      <left style="thin">
        <color rgb="FFC7D4E3"/>
      </left>
      <right style="thin">
        <color rgb="FFC7D4E3"/>
      </right>
      <top/>
      <bottom style="thin">
        <color rgb="FFC7D4E3"/>
      </bottom>
      <diagonal/>
    </border>
  </borders>
  <cellStyleXfs count="1">
    <xf numFmtId="0" fontId="0" fillId="0" borderId="0"/>
  </cellStyleXfs>
  <cellXfs count="175">
    <xf numFmtId="0" fontId="0" fillId="0" borderId="0" xfId="0"/>
    <xf numFmtId="0" fontId="5" fillId="4" borderId="1" xfId="0" applyFont="1" applyFill="1" applyBorder="1" applyAlignment="1">
      <alignment horizontal="left" vertical="center" wrapText="1"/>
    </xf>
    <xf numFmtId="0" fontId="5" fillId="13" borderId="1" xfId="0" applyFont="1" applyFill="1" applyBorder="1" applyAlignment="1">
      <alignment horizontal="center" vertical="center" wrapText="1"/>
    </xf>
    <xf numFmtId="0" fontId="1" fillId="0" borderId="0" xfId="0" applyFont="1"/>
    <xf numFmtId="0" fontId="2" fillId="0" borderId="0" xfId="0" applyFont="1"/>
    <xf numFmtId="0" fontId="3" fillId="0" borderId="0" xfId="0" applyFont="1"/>
    <xf numFmtId="0" fontId="5" fillId="3"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xf numFmtId="0" fontId="9" fillId="0" borderId="1" xfId="0" applyFont="1" applyBorder="1"/>
    <xf numFmtId="0" fontId="9" fillId="0" borderId="1" xfId="0" applyFont="1" applyBorder="1" applyAlignment="1">
      <alignment horizontal="center"/>
    </xf>
    <xf numFmtId="0" fontId="6" fillId="0" borderId="1" xfId="0" applyFont="1" applyBorder="1"/>
    <xf numFmtId="0" fontId="7" fillId="5" borderId="1" xfId="0" applyFont="1" applyFill="1" applyBorder="1" applyAlignment="1">
      <alignment horizontal="center" vertical="center"/>
    </xf>
    <xf numFmtId="0" fontId="8" fillId="5" borderId="1" xfId="0" applyFont="1" applyFill="1" applyBorder="1"/>
    <xf numFmtId="0" fontId="9" fillId="5" borderId="1" xfId="0" applyFont="1" applyFill="1" applyBorder="1"/>
    <xf numFmtId="0" fontId="9" fillId="5" borderId="1" xfId="0" applyFont="1" applyFill="1" applyBorder="1" applyAlignment="1">
      <alignment horizontal="center"/>
    </xf>
    <xf numFmtId="0" fontId="6" fillId="5" borderId="1" xfId="0" applyFont="1" applyFill="1" applyBorder="1"/>
    <xf numFmtId="0" fontId="10" fillId="0" borderId="0" xfId="0" applyFont="1"/>
    <xf numFmtId="0" fontId="11" fillId="0" borderId="0" xfId="0" applyFont="1"/>
    <xf numFmtId="0" fontId="9" fillId="0" borderId="0" xfId="0" applyFont="1"/>
    <xf numFmtId="0" fontId="12" fillId="0" borderId="0" xfId="0" applyFont="1"/>
    <xf numFmtId="0" fontId="4" fillId="7" borderId="1" xfId="0" applyFont="1" applyFill="1" applyBorder="1" applyAlignment="1">
      <alignment horizontal="left" vertical="center" wrapText="1"/>
    </xf>
    <xf numFmtId="0" fontId="13" fillId="8" borderId="1" xfId="0" applyFont="1" applyFill="1" applyBorder="1" applyAlignment="1">
      <alignment horizontal="left" vertical="top" wrapText="1"/>
    </xf>
    <xf numFmtId="0" fontId="13" fillId="9" borderId="1" xfId="0" applyFont="1" applyFill="1" applyBorder="1" applyAlignment="1">
      <alignment horizontal="left" vertical="top" wrapText="1"/>
    </xf>
    <xf numFmtId="0" fontId="4" fillId="11" borderId="1" xfId="0" applyFont="1" applyFill="1" applyBorder="1" applyAlignment="1">
      <alignment horizontal="left" vertical="center" wrapText="1"/>
    </xf>
    <xf numFmtId="0" fontId="13" fillId="12"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5" fillId="5" borderId="1" xfId="0" applyFont="1" applyFill="1" applyBorder="1" applyAlignment="1">
      <alignment horizontal="left" vertical="top" wrapText="1"/>
    </xf>
    <xf numFmtId="0" fontId="14" fillId="0" borderId="1" xfId="0" applyFont="1" applyBorder="1" applyAlignment="1">
      <alignment horizontal="left" vertical="center" wrapText="1"/>
    </xf>
    <xf numFmtId="0" fontId="13" fillId="15" borderId="1" xfId="0" applyFont="1" applyFill="1" applyBorder="1" applyAlignment="1">
      <alignment horizontal="left" vertical="top" wrapText="1"/>
    </xf>
    <xf numFmtId="0" fontId="13" fillId="15" borderId="1" xfId="0" applyFont="1" applyFill="1" applyBorder="1" applyAlignment="1">
      <alignment horizontal="center" vertical="center"/>
    </xf>
    <xf numFmtId="0" fontId="14" fillId="10" borderId="1" xfId="0" applyFont="1" applyFill="1" applyBorder="1" applyAlignment="1">
      <alignment horizontal="left" vertical="center" wrapText="1"/>
    </xf>
    <xf numFmtId="0" fontId="14" fillId="17" borderId="1" xfId="0" applyFont="1" applyFill="1" applyBorder="1" applyAlignment="1">
      <alignment horizontal="left" vertical="center" wrapText="1"/>
    </xf>
    <xf numFmtId="0" fontId="15" fillId="0" borderId="1" xfId="0" applyFont="1" applyBorder="1" applyAlignment="1">
      <alignment horizontal="left" vertical="top" wrapText="1"/>
    </xf>
    <xf numFmtId="0" fontId="16" fillId="15" borderId="1" xfId="0" applyFont="1" applyFill="1" applyBorder="1" applyAlignment="1">
      <alignment horizontal="center" vertical="center"/>
    </xf>
    <xf numFmtId="0" fontId="17" fillId="5" borderId="1" xfId="0" applyFont="1" applyFill="1" applyBorder="1" applyAlignment="1">
      <alignment horizontal="center" vertical="center"/>
    </xf>
    <xf numFmtId="0" fontId="13" fillId="0" borderId="1" xfId="0" applyFont="1" applyBorder="1" applyAlignment="1">
      <alignment horizontal="left" vertical="top" wrapText="1"/>
    </xf>
    <xf numFmtId="0" fontId="16" fillId="0" borderId="1" xfId="0" applyFont="1" applyBorder="1" applyAlignment="1">
      <alignment horizontal="center" vertical="center"/>
    </xf>
    <xf numFmtId="0" fontId="18" fillId="18"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19" fillId="16" borderId="1" xfId="0" applyFont="1" applyFill="1" applyBorder="1" applyAlignment="1">
      <alignment horizontal="left" vertical="center" wrapText="1"/>
    </xf>
    <xf numFmtId="0" fontId="20" fillId="19" borderId="1" xfId="0" applyFont="1" applyFill="1" applyBorder="1" applyAlignment="1">
      <alignment horizontal="left" vertical="center" wrapText="1"/>
    </xf>
    <xf numFmtId="0" fontId="9" fillId="5" borderId="1" xfId="0" applyFont="1" applyFill="1" applyBorder="1" applyAlignment="1">
      <alignment horizontal="center" vertical="top" wrapText="1"/>
    </xf>
    <xf numFmtId="0" fontId="13" fillId="0" borderId="1" xfId="0" applyFont="1" applyBorder="1" applyAlignment="1">
      <alignment horizontal="center" vertical="center"/>
    </xf>
    <xf numFmtId="0" fontId="19" fillId="16" borderId="1" xfId="0" applyFont="1" applyFill="1" applyBorder="1" applyAlignment="1">
      <alignment horizontal="center" vertical="center" wrapText="1"/>
    </xf>
    <xf numFmtId="0" fontId="20" fillId="19" borderId="1" xfId="0" applyFont="1" applyFill="1" applyBorder="1" applyAlignment="1">
      <alignment horizontal="center" vertical="center" wrapText="1"/>
    </xf>
    <xf numFmtId="0" fontId="18" fillId="18" borderId="1"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6" fillId="15" borderId="1" xfId="0" applyFont="1" applyFill="1" applyBorder="1" applyAlignment="1">
      <alignment horizontal="left" vertical="top" wrapText="1"/>
    </xf>
    <xf numFmtId="0" fontId="8" fillId="15" borderId="1" xfId="0" applyFont="1" applyFill="1" applyBorder="1" applyAlignment="1">
      <alignment horizontal="left" vertical="center" wrapText="1"/>
    </xf>
    <xf numFmtId="0" fontId="9" fillId="15" borderId="1" xfId="0" applyFont="1" applyFill="1" applyBorder="1" applyAlignment="1">
      <alignment horizontal="left" vertical="center" wrapText="1"/>
    </xf>
    <xf numFmtId="0" fontId="22" fillId="0" borderId="0" xfId="0" applyFont="1" applyAlignment="1">
      <alignment vertical="center" wrapText="1"/>
    </xf>
    <xf numFmtId="0" fontId="5" fillId="4" borderId="2" xfId="0" applyFont="1" applyFill="1" applyBorder="1" applyAlignment="1">
      <alignment horizontal="left" vertical="center" wrapText="1"/>
    </xf>
    <xf numFmtId="0" fontId="19" fillId="16" borderId="2" xfId="0" applyFont="1" applyFill="1" applyBorder="1" applyAlignment="1">
      <alignment horizontal="left" vertical="center" wrapText="1"/>
    </xf>
    <xf numFmtId="0" fontId="18" fillId="18" borderId="2" xfId="0" applyFont="1" applyFill="1" applyBorder="1" applyAlignment="1">
      <alignment horizontal="left" vertical="center" wrapText="1"/>
    </xf>
    <xf numFmtId="0" fontId="0" fillId="0" borderId="5" xfId="0" applyBorder="1" applyAlignment="1">
      <alignment wrapText="1"/>
    </xf>
    <xf numFmtId="0" fontId="13" fillId="15" borderId="6" xfId="0" applyFont="1" applyFill="1" applyBorder="1" applyAlignment="1">
      <alignment horizontal="left" vertical="top" wrapText="1"/>
    </xf>
    <xf numFmtId="0" fontId="0" fillId="0" borderId="8" xfId="0" applyBorder="1" applyAlignment="1">
      <alignment wrapText="1"/>
    </xf>
    <xf numFmtId="0" fontId="13" fillId="15" borderId="9" xfId="0" applyFont="1" applyFill="1" applyBorder="1" applyAlignment="1">
      <alignment horizontal="left" vertical="top" wrapText="1"/>
    </xf>
    <xf numFmtId="0" fontId="26" fillId="15" borderId="6" xfId="0" applyFont="1" applyFill="1" applyBorder="1" applyAlignment="1">
      <alignment horizontal="left" vertical="top" wrapText="1"/>
    </xf>
    <xf numFmtId="0" fontId="26" fillId="15" borderId="10" xfId="0" applyFont="1" applyFill="1" applyBorder="1" applyAlignment="1">
      <alignment horizontal="left" vertical="top" wrapText="1"/>
    </xf>
    <xf numFmtId="0" fontId="26" fillId="15" borderId="1" xfId="0" applyFont="1" applyFill="1" applyBorder="1" applyAlignment="1">
      <alignment horizontal="left" vertical="top" wrapText="1"/>
    </xf>
    <xf numFmtId="0" fontId="26" fillId="15" borderId="9" xfId="0" applyFont="1" applyFill="1" applyBorder="1" applyAlignment="1">
      <alignment horizontal="left" vertical="top" wrapText="1"/>
    </xf>
    <xf numFmtId="0" fontId="27" fillId="20" borderId="0" xfId="0" applyFont="1" applyFill="1"/>
    <xf numFmtId="0" fontId="27" fillId="21" borderId="0" xfId="0" applyFont="1" applyFill="1"/>
    <xf numFmtId="0" fontId="27" fillId="22" borderId="0" xfId="0" applyFont="1" applyFill="1"/>
    <xf numFmtId="0" fontId="27" fillId="14" borderId="0" xfId="0" applyFont="1" applyFill="1"/>
    <xf numFmtId="164" fontId="28" fillId="15" borderId="1" xfId="0" applyNumberFormat="1" applyFont="1" applyFill="1" applyBorder="1" applyAlignment="1">
      <alignment horizontal="center" vertical="center"/>
    </xf>
    <xf numFmtId="166" fontId="13" fillId="15" borderId="1" xfId="0" applyNumberFormat="1" applyFont="1" applyFill="1" applyBorder="1" applyAlignment="1">
      <alignment horizontal="center" vertical="center"/>
    </xf>
    <xf numFmtId="0" fontId="29" fillId="5" borderId="1" xfId="0" applyFont="1" applyFill="1" applyBorder="1" applyAlignment="1">
      <alignment horizontal="center" vertical="center"/>
    </xf>
    <xf numFmtId="17" fontId="13" fillId="15" borderId="1" xfId="0" applyNumberFormat="1" applyFont="1" applyFill="1" applyBorder="1" applyAlignment="1">
      <alignment horizontal="center" vertical="center"/>
    </xf>
    <xf numFmtId="0" fontId="0" fillId="0" borderId="1" xfId="0" applyBorder="1"/>
    <xf numFmtId="14" fontId="13" fillId="15"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5" fillId="13" borderId="1" xfId="0" applyFont="1" applyFill="1" applyBorder="1" applyAlignment="1">
      <alignment horizontal="left" vertical="top" wrapText="1"/>
    </xf>
    <xf numFmtId="0" fontId="0" fillId="0" borderId="0" xfId="0" applyAlignment="1">
      <alignment vertical="top" wrapText="1"/>
    </xf>
    <xf numFmtId="0" fontId="10" fillId="0" borderId="0" xfId="0" applyFont="1" applyAlignment="1">
      <alignment horizontal="center"/>
    </xf>
    <xf numFmtId="0" fontId="0" fillId="0" borderId="0" xfId="0" applyAlignment="1">
      <alignment horizontal="center"/>
    </xf>
    <xf numFmtId="0" fontId="11" fillId="0" borderId="0" xfId="0" applyFont="1" applyAlignment="1">
      <alignment horizontal="center"/>
    </xf>
    <xf numFmtId="0" fontId="9" fillId="0" borderId="0" xfId="0" applyFont="1" applyAlignment="1">
      <alignment horizontal="center"/>
    </xf>
    <xf numFmtId="0" fontId="13" fillId="0" borderId="1" xfId="0" applyFont="1" applyBorder="1" applyAlignment="1">
      <alignment horizontal="center" vertical="top" wrapText="1"/>
    </xf>
    <xf numFmtId="0" fontId="13" fillId="15" borderId="1" xfId="0" applyFont="1" applyFill="1" applyBorder="1" applyAlignment="1">
      <alignment horizontal="center" vertical="top" wrapText="1"/>
    </xf>
    <xf numFmtId="0" fontId="18" fillId="18" borderId="0" xfId="0" applyFont="1" applyFill="1" applyAlignment="1">
      <alignment horizontal="center" vertical="center" wrapText="1"/>
    </xf>
    <xf numFmtId="0" fontId="5" fillId="13" borderId="0" xfId="0" applyFont="1" applyFill="1" applyAlignment="1">
      <alignment horizontal="center" vertical="top" wrapText="1"/>
    </xf>
    <xf numFmtId="0" fontId="19" fillId="16" borderId="0" xfId="0" applyFont="1" applyFill="1" applyAlignment="1">
      <alignment horizontal="center" vertical="center" wrapText="1"/>
    </xf>
    <xf numFmtId="0" fontId="20" fillId="19" borderId="0" xfId="0" applyFont="1" applyFill="1" applyAlignment="1">
      <alignment horizontal="center" vertical="center" wrapText="1"/>
    </xf>
    <xf numFmtId="0" fontId="30" fillId="0" borderId="1" xfId="0" applyFont="1" applyBorder="1" applyAlignment="1">
      <alignment horizontal="center" vertical="top" wrapText="1"/>
    </xf>
    <xf numFmtId="0" fontId="31" fillId="15" borderId="1" xfId="0" applyFont="1" applyFill="1" applyBorder="1" applyAlignment="1">
      <alignment horizontal="center" vertical="center"/>
    </xf>
    <xf numFmtId="0" fontId="32" fillId="0" borderId="1" xfId="0" applyFont="1" applyBorder="1" applyAlignment="1">
      <alignment horizontal="center" vertical="top" wrapText="1"/>
    </xf>
    <xf numFmtId="0" fontId="9" fillId="0" borderId="1" xfId="0" applyFont="1" applyBorder="1" applyAlignment="1">
      <alignment horizontal="center" vertical="top" wrapText="1"/>
    </xf>
    <xf numFmtId="0" fontId="5" fillId="4" borderId="1" xfId="0" applyFont="1" applyFill="1" applyBorder="1" applyAlignment="1">
      <alignment horizontal="left" vertical="center" wrapText="1"/>
    </xf>
    <xf numFmtId="0" fontId="6" fillId="0" borderId="0" xfId="0" applyFont="1" applyAlignment="1">
      <alignment vertical="center" wrapText="1"/>
    </xf>
    <xf numFmtId="0" fontId="4" fillId="2" borderId="1" xfId="0" applyFont="1" applyFill="1" applyBorder="1" applyAlignment="1">
      <alignment horizontal="left" vertical="center" wrapText="1"/>
    </xf>
    <xf numFmtId="0" fontId="3" fillId="0" borderId="0" xfId="0" applyFont="1" applyAlignment="1">
      <alignment horizontal="left" vertical="top" wrapText="1"/>
    </xf>
    <xf numFmtId="0" fontId="4" fillId="6"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4" fillId="10" borderId="1" xfId="0" applyFont="1" applyFill="1" applyBorder="1" applyAlignment="1">
      <alignment horizontal="left" vertical="center" wrapText="1"/>
    </xf>
    <xf numFmtId="0" fontId="5" fillId="13" borderId="1" xfId="0" applyFont="1" applyFill="1" applyBorder="1" applyAlignment="1">
      <alignment horizontal="center" vertical="center" wrapText="1"/>
    </xf>
    <xf numFmtId="0" fontId="9" fillId="0" borderId="0" xfId="0" applyFont="1" applyAlignment="1">
      <alignment horizontal="left" vertical="center" wrapText="1"/>
    </xf>
    <xf numFmtId="0" fontId="5" fillId="4" borderId="1" xfId="0" applyFont="1" applyFill="1" applyBorder="1" applyAlignment="1">
      <alignment horizontal="center" vertical="center" wrapText="1"/>
    </xf>
    <xf numFmtId="0" fontId="9" fillId="0" borderId="0" xfId="0" applyFont="1" applyAlignment="1">
      <alignment horizontal="left" vertical="top" wrapText="1"/>
    </xf>
    <xf numFmtId="0" fontId="20" fillId="19"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8" fillId="18"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21" fillId="15" borderId="1" xfId="0" applyFont="1" applyFill="1" applyBorder="1" applyAlignment="1">
      <alignment horizontal="center" vertical="center" wrapText="1"/>
    </xf>
    <xf numFmtId="0" fontId="13" fillId="15" borderId="1" xfId="0" applyFont="1" applyFill="1" applyBorder="1" applyAlignment="1">
      <alignment horizontal="center" vertical="center" wrapText="1"/>
    </xf>
    <xf numFmtId="0" fontId="9" fillId="0" borderId="0" xfId="0" applyFont="1" applyAlignment="1">
      <alignment vertical="center" wrapText="1"/>
    </xf>
    <xf numFmtId="0" fontId="13" fillId="15" borderId="6" xfId="0" applyFont="1" applyFill="1" applyBorder="1" applyAlignment="1">
      <alignment horizontal="left" vertical="top" wrapText="1"/>
    </xf>
    <xf numFmtId="0" fontId="13" fillId="15" borderId="7" xfId="0" applyFont="1" applyFill="1" applyBorder="1" applyAlignment="1">
      <alignment horizontal="left" vertical="top" wrapText="1"/>
    </xf>
    <xf numFmtId="0" fontId="26" fillId="15" borderId="6" xfId="0" applyFont="1" applyFill="1" applyBorder="1" applyAlignment="1">
      <alignment horizontal="left" vertical="top" wrapText="1"/>
    </xf>
    <xf numFmtId="0" fontId="26" fillId="15" borderId="7" xfId="0" applyFont="1" applyFill="1" applyBorder="1" applyAlignment="1">
      <alignment horizontal="left" vertical="top" wrapText="1"/>
    </xf>
    <xf numFmtId="0" fontId="9" fillId="0" borderId="0" xfId="0" applyFont="1"/>
    <xf numFmtId="0" fontId="5" fillId="24" borderId="1" xfId="0" applyFont="1" applyFill="1" applyBorder="1" applyAlignment="1">
      <alignment horizontal="left" vertical="center" wrapText="1"/>
    </xf>
    <xf numFmtId="0" fontId="5" fillId="25" borderId="1" xfId="0" applyFont="1" applyFill="1" applyBorder="1" applyAlignment="1">
      <alignment horizontal="left" vertical="center" wrapText="1"/>
    </xf>
    <xf numFmtId="0" fontId="5" fillId="26" borderId="1" xfId="0" applyFont="1" applyFill="1" applyBorder="1" applyAlignment="1">
      <alignment horizontal="left" vertical="center" wrapText="1"/>
    </xf>
    <xf numFmtId="0" fontId="33" fillId="23" borderId="1" xfId="0" applyFont="1" applyFill="1" applyBorder="1" applyAlignment="1">
      <alignment horizontal="left" vertical="center" wrapText="1"/>
    </xf>
    <xf numFmtId="0" fontId="33" fillId="23" borderId="1" xfId="0" applyFont="1" applyFill="1" applyBorder="1" applyAlignment="1">
      <alignment horizontal="center" vertical="center" wrapText="1"/>
    </xf>
    <xf numFmtId="0" fontId="14" fillId="23" borderId="1" xfId="0" applyFont="1" applyFill="1" applyBorder="1" applyAlignment="1">
      <alignment horizontal="center" vertical="center" wrapText="1"/>
    </xf>
    <xf numFmtId="0" fontId="34" fillId="23" borderId="1" xfId="0" applyFont="1" applyFill="1" applyBorder="1" applyAlignment="1">
      <alignment horizontal="left" vertical="center" wrapText="1"/>
    </xf>
    <xf numFmtId="0" fontId="34" fillId="23" borderId="1" xfId="0" applyFont="1" applyFill="1" applyBorder="1" applyAlignment="1">
      <alignment horizontal="center" vertical="center" wrapText="1"/>
    </xf>
    <xf numFmtId="0" fontId="34" fillId="23" borderId="1" xfId="0" applyFont="1" applyFill="1" applyBorder="1" applyAlignment="1">
      <alignment horizontal="center" vertical="center" wrapText="1"/>
    </xf>
    <xf numFmtId="0" fontId="34" fillId="27" borderId="1" xfId="0" applyFont="1" applyFill="1" applyBorder="1" applyAlignment="1">
      <alignment horizontal="center" vertical="center" wrapText="1"/>
    </xf>
    <xf numFmtId="0" fontId="35" fillId="23" borderId="1" xfId="0" applyFont="1" applyFill="1" applyBorder="1" applyAlignment="1">
      <alignment horizontal="center" vertical="center" wrapText="1"/>
    </xf>
    <xf numFmtId="0" fontId="35" fillId="28" borderId="1" xfId="0" applyFont="1" applyFill="1" applyBorder="1" applyAlignment="1">
      <alignment horizontal="center" vertical="center" wrapText="1"/>
    </xf>
    <xf numFmtId="0" fontId="5" fillId="29" borderId="1" xfId="0" applyFont="1" applyFill="1" applyBorder="1" applyAlignment="1">
      <alignment horizontal="center" vertical="center" wrapText="1"/>
    </xf>
    <xf numFmtId="0" fontId="5" fillId="30" borderId="1" xfId="0" applyFont="1" applyFill="1" applyBorder="1" applyAlignment="1">
      <alignment horizontal="center" vertical="center" wrapText="1"/>
    </xf>
    <xf numFmtId="0" fontId="5" fillId="30" borderId="2" xfId="0" applyFont="1" applyFill="1" applyBorder="1" applyAlignment="1">
      <alignment horizontal="center" vertical="center" wrapText="1"/>
    </xf>
    <xf numFmtId="0" fontId="5" fillId="30" borderId="10" xfId="0" applyFont="1" applyFill="1" applyBorder="1" applyAlignment="1">
      <alignment horizontal="center" vertical="center" wrapText="1"/>
    </xf>
    <xf numFmtId="0" fontId="5" fillId="30" borderId="11"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5" fillId="31" borderId="1" xfId="0" applyFont="1" applyFill="1" applyBorder="1" applyAlignment="1">
      <alignment horizontal="center" vertical="center" wrapText="1"/>
    </xf>
    <xf numFmtId="0" fontId="15" fillId="32" borderId="1" xfId="0" applyFont="1" applyFill="1" applyBorder="1" applyAlignment="1">
      <alignment horizontal="center" vertical="center" wrapText="1"/>
    </xf>
    <xf numFmtId="0" fontId="35" fillId="23" borderId="1" xfId="0" applyFont="1" applyFill="1" applyBorder="1" applyAlignment="1">
      <alignment horizontal="center" vertical="center" wrapText="1"/>
    </xf>
    <xf numFmtId="0" fontId="14" fillId="28" borderId="1" xfId="0" applyFont="1" applyFill="1" applyBorder="1" applyAlignment="1">
      <alignment horizontal="center" vertical="center" wrapText="1"/>
    </xf>
    <xf numFmtId="0" fontId="33" fillId="23" borderId="1" xfId="0" applyFont="1" applyFill="1" applyBorder="1" applyAlignment="1">
      <alignment horizontal="left" vertical="center" wrapText="1"/>
    </xf>
    <xf numFmtId="0" fontId="33" fillId="28" borderId="1" xfId="0" applyFont="1" applyFill="1" applyBorder="1" applyAlignment="1">
      <alignment horizontal="center" vertical="center" wrapText="1"/>
    </xf>
    <xf numFmtId="0" fontId="5" fillId="29" borderId="1" xfId="0" applyFont="1" applyFill="1" applyBorder="1" applyAlignment="1">
      <alignment horizontal="left" vertical="center" wrapText="1"/>
    </xf>
    <xf numFmtId="0" fontId="33" fillId="33" borderId="1" xfId="0" applyFont="1" applyFill="1" applyBorder="1" applyAlignment="1">
      <alignment horizontal="left" vertical="center" wrapText="1"/>
    </xf>
    <xf numFmtId="0" fontId="0" fillId="27" borderId="1" xfId="0" applyFill="1" applyBorder="1" applyAlignment="1">
      <alignment wrapText="1"/>
    </xf>
    <xf numFmtId="1" fontId="23" fillId="27" borderId="1" xfId="0" applyNumberFormat="1" applyFont="1" applyFill="1" applyBorder="1" applyAlignment="1">
      <alignment horizontal="center" vertical="center"/>
    </xf>
    <xf numFmtId="0" fontId="0" fillId="27" borderId="1" xfId="0" applyFill="1" applyBorder="1"/>
    <xf numFmtId="9" fontId="23" fillId="27" borderId="1" xfId="0" applyNumberFormat="1" applyFont="1" applyFill="1" applyBorder="1" applyAlignment="1">
      <alignment horizontal="center" vertical="center"/>
    </xf>
    <xf numFmtId="0" fontId="5" fillId="29" borderId="1" xfId="0" applyFont="1" applyFill="1" applyBorder="1" applyAlignment="1">
      <alignment horizontal="left" vertical="center" wrapText="1"/>
    </xf>
    <xf numFmtId="0" fontId="15" fillId="34" borderId="3" xfId="0" applyFont="1" applyFill="1" applyBorder="1" applyAlignment="1">
      <alignment horizontal="left" vertical="top" wrapText="1"/>
    </xf>
    <xf numFmtId="0" fontId="24" fillId="30" borderId="4" xfId="0" applyFont="1" applyFill="1" applyBorder="1" applyAlignment="1">
      <alignment horizontal="center" vertical="center" wrapText="1"/>
    </xf>
    <xf numFmtId="0" fontId="25" fillId="30" borderId="4" xfId="0" applyFont="1" applyFill="1" applyBorder="1" applyAlignment="1">
      <alignment horizontal="center" vertical="center" wrapText="1"/>
    </xf>
    <xf numFmtId="0" fontId="36" fillId="0" borderId="0" xfId="0" applyFont="1" applyAlignment="1">
      <alignment horizontal="center" vertical="center" textRotation="90" wrapText="1"/>
    </xf>
    <xf numFmtId="0" fontId="36" fillId="0" borderId="0" xfId="0" applyFont="1" applyAlignment="1">
      <alignment horizontal="center" vertical="center" textRotation="90" wrapText="1"/>
    </xf>
    <xf numFmtId="0" fontId="5" fillId="27" borderId="1" xfId="0" applyFont="1" applyFill="1" applyBorder="1" applyAlignment="1">
      <alignment horizontal="right" vertical="center" wrapText="1"/>
    </xf>
    <xf numFmtId="0" fontId="33" fillId="28" borderId="1"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8" fillId="23" borderId="1" xfId="0" applyFont="1" applyFill="1" applyBorder="1" applyAlignment="1">
      <alignment horizontal="left" vertical="center" wrapText="1"/>
    </xf>
    <xf numFmtId="0" fontId="38" fillId="23" borderId="1" xfId="0" applyFont="1" applyFill="1" applyBorder="1" applyAlignment="1">
      <alignment horizontal="center" vertical="center" wrapText="1"/>
    </xf>
    <xf numFmtId="0" fontId="38" fillId="35" borderId="1" xfId="0" applyFont="1" applyFill="1" applyBorder="1" applyAlignment="1">
      <alignment horizontal="center" vertical="center" wrapText="1"/>
    </xf>
    <xf numFmtId="165" fontId="39" fillId="33" borderId="1" xfId="0" applyNumberFormat="1" applyFont="1" applyFill="1" applyBorder="1" applyAlignment="1">
      <alignment horizontal="center" vertical="center"/>
    </xf>
    <xf numFmtId="0" fontId="40" fillId="36" borderId="0" xfId="0" applyFont="1" applyFill="1" applyAlignment="1">
      <alignment horizontal="center" vertical="center"/>
    </xf>
    <xf numFmtId="0" fontId="41" fillId="20" borderId="0" xfId="0" applyFont="1" applyFill="1" applyAlignment="1">
      <alignment horizontal="center" vertical="top" wrapText="1"/>
    </xf>
    <xf numFmtId="0" fontId="40" fillId="37" borderId="0" xfId="0" applyFont="1" applyFill="1" applyAlignment="1">
      <alignment horizontal="center" vertical="center"/>
    </xf>
    <xf numFmtId="0" fontId="41" fillId="29" borderId="0" xfId="0" applyFont="1" applyFill="1" applyAlignment="1">
      <alignment vertical="center" wrapText="1"/>
    </xf>
    <xf numFmtId="0" fontId="41" fillId="29" borderId="0" xfId="0" applyFont="1" applyFill="1" applyAlignment="1">
      <alignment vertical="top" wrapText="1"/>
    </xf>
    <xf numFmtId="0" fontId="40" fillId="38" borderId="0" xfId="0" applyFont="1" applyFill="1" applyAlignment="1">
      <alignment horizontal="center" vertical="center"/>
    </xf>
    <xf numFmtId="0" fontId="41" fillId="22" borderId="0" xfId="0" applyFont="1" applyFill="1" applyAlignment="1">
      <alignment vertical="top" wrapText="1"/>
    </xf>
    <xf numFmtId="0" fontId="40" fillId="39" borderId="0" xfId="0" applyFont="1" applyFill="1" applyAlignment="1">
      <alignment horizontal="center" vertical="center"/>
    </xf>
    <xf numFmtId="0" fontId="42" fillId="40" borderId="0" xfId="0" applyFont="1" applyFill="1" applyAlignment="1">
      <alignment vertical="top" wrapText="1"/>
    </xf>
    <xf numFmtId="0" fontId="41" fillId="40" borderId="0" xfId="0" applyFont="1" applyFill="1" applyAlignment="1">
      <alignment vertical="top" wrapText="1"/>
    </xf>
    <xf numFmtId="0" fontId="40" fillId="41" borderId="0" xfId="0" applyFont="1" applyFill="1" applyAlignment="1">
      <alignment horizontal="center" vertical="center"/>
    </xf>
    <xf numFmtId="0" fontId="41" fillId="42" borderId="0" xfId="0" applyFont="1" applyFill="1" applyAlignment="1">
      <alignment vertical="top" wrapText="1"/>
    </xf>
    <xf numFmtId="0" fontId="41" fillId="42" borderId="0" xfId="0" applyFont="1" applyFill="1" applyAlignment="1">
      <alignment horizontal="center" vertical="top" wrapText="1"/>
    </xf>
    <xf numFmtId="0" fontId="0" fillId="0" borderId="0" xfId="0" applyFill="1"/>
  </cellXfs>
  <cellStyles count="1">
    <cellStyle name="Normal" xfId="0" builtinId="0"/>
  </cellStyles>
  <dxfs count="74">
    <dxf>
      <font>
        <b/>
        <sz val="10"/>
        <color rgb="FFA83345"/>
        <name val="Arial"/>
        <charset val="1"/>
      </font>
      <fill>
        <patternFill>
          <bgColor rgb="FFF7DEE3"/>
        </patternFill>
      </fill>
    </dxf>
    <dxf>
      <font>
        <b/>
        <sz val="10"/>
        <color rgb="FF52616E"/>
        <name val="Arial"/>
        <charset val="1"/>
      </font>
      <fill>
        <patternFill>
          <bgColor rgb="FFD6DEEB"/>
        </patternFill>
      </fill>
    </dxf>
    <dxf>
      <font>
        <b/>
        <sz val="10"/>
        <color rgb="FF14366B"/>
        <name val="Arial"/>
        <charset val="1"/>
      </font>
      <fill>
        <patternFill>
          <bgColor rgb="FFD6E8F5"/>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i val="0"/>
        <sz val="10"/>
        <color rgb="FF9C7A1A"/>
        <name val="Arial"/>
        <charset val="1"/>
      </font>
      <fill>
        <patternFill>
          <bgColor rgb="FFF5EDC7"/>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ill>
        <patternFill>
          <bgColor rgb="FF1F4F8C"/>
        </patternFill>
      </fill>
    </dxf>
    <dxf>
      <font>
        <b/>
        <sz val="10"/>
        <color rgb="FF14366B"/>
        <name val="Arial"/>
        <charset val="1"/>
      </font>
      <fill>
        <patternFill>
          <bgColor rgb="FFD6E8F5"/>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i val="0"/>
        <sz val="10"/>
        <color theme="3" tint="-0.24994659260841701"/>
        <name val="Arial"/>
        <charset val="1"/>
      </font>
      <fill>
        <patternFill>
          <bgColor theme="3" tint="0.79998168889431442"/>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407A59"/>
        <name val="Arial"/>
        <charset val="1"/>
      </font>
      <fill>
        <patternFill>
          <bgColor rgb="FFD9EDE3"/>
        </patternFill>
      </fill>
    </dxf>
    <dxf>
      <fill>
        <patternFill>
          <bgColor rgb="FF407A59"/>
        </patternFill>
      </fill>
    </dxf>
    <dxf>
      <fill>
        <patternFill>
          <bgColor rgb="FF9C7A1A"/>
        </patternFill>
      </fill>
    </dxf>
    <dxf>
      <fill>
        <patternFill>
          <bgColor rgb="FF407A59"/>
        </patternFill>
      </fill>
    </dxf>
    <dxf>
      <fill>
        <patternFill>
          <bgColor rgb="FFA83345"/>
        </patternFill>
      </fill>
    </dxf>
    <dxf>
      <font>
        <b/>
        <i val="0"/>
        <sz val="10"/>
        <color theme="2" tint="-0.499984740745262"/>
        <name val="Arial"/>
        <charset val="1"/>
      </font>
      <fill>
        <patternFill>
          <bgColor rgb="FFF5EDC7"/>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ont>
        <b/>
        <i val="0"/>
        <sz val="10"/>
        <color theme="2" tint="-0.499984740745262"/>
        <name val="Arial"/>
        <charset val="1"/>
      </font>
      <fill>
        <patternFill>
          <bgColor rgb="FF9C7A1A"/>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ont>
        <b/>
        <i val="0"/>
        <sz val="10"/>
        <color theme="2" tint="-0.499984740745262"/>
        <name val="Arial"/>
        <charset val="1"/>
      </font>
      <fill>
        <patternFill>
          <bgColor rgb="FFE1C82F"/>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s>
  <tableStyles count="0" defaultTableStyle="TableStyleMedium2" defaultPivotStyle="PivotStyleLight16"/>
  <colors>
    <indexedColors>
      <rgbColor rgb="FF000000"/>
      <rgbColor rgb="FFFFFFFF"/>
      <rgbColor rgb="FFFF0000"/>
      <rgbColor rgb="FF00FF00"/>
      <rgbColor rgb="FF0000FF"/>
      <rgbColor rgb="FFF4ECC8"/>
      <rgbColor rgb="FFFF00FF"/>
      <rgbColor rgb="FF00FFFF"/>
      <rgbColor rgb="FF800000"/>
      <rgbColor rgb="FF008000"/>
      <rgbColor rgb="FF000080"/>
      <rgbColor rgb="FF9C7A1A"/>
      <rgbColor rgb="FF800080"/>
      <rgbColor rgb="FF407A59"/>
      <rgbColor rgb="FFB9CDE5"/>
      <rgbColor rgb="FFF5F5F7"/>
      <rgbColor rgb="FFD7E8F5"/>
      <rgbColor rgb="FFA83345"/>
      <rgbColor rgb="FFFAF5E3"/>
      <rgbColor rgb="FFD9EDE4"/>
      <rgbColor rgb="FF660066"/>
      <rgbColor rgb="FFFAEDF0"/>
      <rgbColor rgb="FF1F4F8C"/>
      <rgbColor rgb="FFC7D4E3"/>
      <rgbColor rgb="FF000080"/>
      <rgbColor rgb="FFFF00FF"/>
      <rgbColor rgb="FFEEECE1"/>
      <rgbColor rgb="FF00FFFF"/>
      <rgbColor rgb="FF800080"/>
      <rgbColor rgb="FF800000"/>
      <rgbColor rgb="FF1C507D"/>
      <rgbColor rgb="FF0000FF"/>
      <rgbColor rgb="FF00AEEF"/>
      <rgbColor rgb="FFD6E8F5"/>
      <rgbColor rgb="FFD9EDE3"/>
      <rgbColor rgb="FFF5EDC7"/>
      <rgbColor rgb="FFBFE5F7"/>
      <rgbColor rgb="FFF7DDE2"/>
      <rgbColor rgb="FFD6DEEB"/>
      <rgbColor rgb="FFDCCFA6"/>
      <rgbColor rgb="FF3366FF"/>
      <rgbColor rgb="FF2DA8E8"/>
      <rgbColor rgb="FF92D050"/>
      <rgbColor rgb="FFF7DEE3"/>
      <rgbColor rgb="FFEDF5F2"/>
      <rgbColor rgb="FFFF6600"/>
      <rgbColor rgb="FF52616E"/>
      <rgbColor rgb="FFEBF2FA"/>
      <rgbColor rgb="FF14366B"/>
      <rgbColor rgb="FF3F7A5A"/>
      <rgbColor rgb="FF003300"/>
      <rgbColor rgb="FF231F20"/>
      <rgbColor rgb="FF993300"/>
      <rgbColor rgb="FFA93446"/>
      <rgbColor rgb="FF1F4E8C"/>
      <rgbColor rgb="FF35414F"/>
      <rgbColor rgb="00003366"/>
      <rgbColor rgb="00339966"/>
      <rgbColor rgb="00003300"/>
      <rgbColor rgb="00333300"/>
      <rgbColor rgb="00993300"/>
      <rgbColor rgb="00993366"/>
      <rgbColor rgb="00333399"/>
      <rgbColor rgb="00333333"/>
    </indexedColors>
    <mruColors>
      <color rgb="FF9C7A1A"/>
      <color rgb="FFF5EDC7"/>
      <color rgb="FFE1C82F"/>
      <color rgb="FFE0B8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5"/>
  <sheetViews>
    <sheetView topLeftCell="A17" zoomScale="85" zoomScaleNormal="85" workbookViewId="0">
      <selection activeCell="E22" sqref="E22:E28"/>
    </sheetView>
  </sheetViews>
  <sheetFormatPr defaultColWidth="8.54296875" defaultRowHeight="14.5" x14ac:dyDescent="0.35"/>
  <cols>
    <col min="1" max="1" width="3" customWidth="1"/>
    <col min="2" max="2" width="22" customWidth="1"/>
    <col min="3" max="3" width="40" customWidth="1"/>
    <col min="4" max="4" width="26" customWidth="1"/>
    <col min="5" max="5" width="15.81640625" bestFit="1" customWidth="1"/>
    <col min="6" max="6" width="62.08984375" customWidth="1"/>
  </cols>
  <sheetData>
    <row r="2" spans="2:6" ht="22.5" customHeight="1" x14ac:dyDescent="0.5">
      <c r="B2" s="3" t="s">
        <v>0</v>
      </c>
    </row>
    <row r="3" spans="2:6" ht="14.25" customHeight="1" x14ac:dyDescent="0.35">
      <c r="B3" s="4" t="s">
        <v>1</v>
      </c>
    </row>
    <row r="4" spans="2:6" ht="14.25" customHeight="1" x14ac:dyDescent="0.35">
      <c r="B4" s="5"/>
    </row>
    <row r="6" spans="2:6" ht="19.5" customHeight="1" x14ac:dyDescent="0.35">
      <c r="B6" s="94" t="s">
        <v>2</v>
      </c>
      <c r="C6" s="94"/>
      <c r="D6" s="94"/>
      <c r="E6" s="94"/>
      <c r="F6" s="94"/>
    </row>
    <row r="7" spans="2:6" ht="15.75" customHeight="1" x14ac:dyDescent="0.35">
      <c r="B7" s="6" t="s">
        <v>3</v>
      </c>
      <c r="C7" s="93" t="s">
        <v>303</v>
      </c>
      <c r="D7" s="93"/>
      <c r="E7" s="93"/>
      <c r="F7" s="93"/>
    </row>
    <row r="8" spans="2:6" ht="15.75" customHeight="1" x14ac:dyDescent="0.35">
      <c r="B8" s="6" t="s">
        <v>4</v>
      </c>
      <c r="C8" s="93" t="s">
        <v>304</v>
      </c>
      <c r="D8" s="93"/>
      <c r="E8" s="93"/>
      <c r="F8" s="93"/>
    </row>
    <row r="9" spans="2:6" ht="15.75" customHeight="1" x14ac:dyDescent="0.35">
      <c r="B9" s="6" t="s">
        <v>5</v>
      </c>
      <c r="C9" s="93" t="s">
        <v>305</v>
      </c>
      <c r="D9" s="93"/>
      <c r="E9" s="93"/>
      <c r="F9" s="93"/>
    </row>
    <row r="10" spans="2:6" ht="15.75" customHeight="1" x14ac:dyDescent="0.35">
      <c r="B10" s="6" t="s">
        <v>6</v>
      </c>
      <c r="C10" s="93" t="s">
        <v>306</v>
      </c>
      <c r="D10" s="93"/>
      <c r="E10" s="93"/>
      <c r="F10" s="93"/>
    </row>
    <row r="11" spans="2:6" ht="15.75" customHeight="1" x14ac:dyDescent="0.35">
      <c r="B11" s="6" t="s">
        <v>7</v>
      </c>
      <c r="C11" s="93" t="s">
        <v>307</v>
      </c>
      <c r="D11" s="93"/>
      <c r="E11" s="93"/>
      <c r="F11" s="93"/>
    </row>
    <row r="12" spans="2:6" ht="15.75" customHeight="1" x14ac:dyDescent="0.35">
      <c r="B12" s="6" t="s">
        <v>8</v>
      </c>
      <c r="C12" s="93" t="s">
        <v>308</v>
      </c>
      <c r="D12" s="93"/>
      <c r="E12" s="93"/>
      <c r="F12" s="93"/>
    </row>
    <row r="14" spans="2:6" ht="19.5" customHeight="1" x14ac:dyDescent="0.35">
      <c r="B14" s="94" t="s">
        <v>9</v>
      </c>
      <c r="C14" s="94"/>
      <c r="D14" s="94"/>
      <c r="E14" s="94"/>
      <c r="F14" s="94"/>
    </row>
    <row r="15" spans="2:6" ht="18" customHeight="1" x14ac:dyDescent="0.35">
      <c r="B15" s="7" t="s">
        <v>10</v>
      </c>
      <c r="C15" s="1" t="s">
        <v>11</v>
      </c>
      <c r="D15" s="1" t="s">
        <v>12</v>
      </c>
      <c r="E15" s="7" t="s">
        <v>13</v>
      </c>
      <c r="F15" s="1" t="s">
        <v>14</v>
      </c>
    </row>
    <row r="16" spans="2:6" ht="15.75" customHeight="1" x14ac:dyDescent="0.35">
      <c r="B16" s="8" t="s">
        <v>15</v>
      </c>
      <c r="C16" s="9" t="s">
        <v>16</v>
      </c>
      <c r="D16" s="10" t="s">
        <v>17</v>
      </c>
      <c r="E16" s="11" t="s">
        <v>18</v>
      </c>
      <c r="F16" s="12" t="s">
        <v>19</v>
      </c>
    </row>
    <row r="17" spans="2:6" ht="15.75" customHeight="1" x14ac:dyDescent="0.35">
      <c r="B17" s="13" t="s">
        <v>20</v>
      </c>
      <c r="C17" s="14" t="s">
        <v>21</v>
      </c>
      <c r="D17" s="15" t="s">
        <v>22</v>
      </c>
      <c r="E17" s="16" t="s">
        <v>23</v>
      </c>
      <c r="F17" s="17" t="s">
        <v>24</v>
      </c>
    </row>
    <row r="18" spans="2:6" ht="15.75" customHeight="1" x14ac:dyDescent="0.35">
      <c r="B18" s="8" t="s">
        <v>25</v>
      </c>
      <c r="C18" s="9" t="s">
        <v>26</v>
      </c>
      <c r="D18" s="10" t="s">
        <v>22</v>
      </c>
      <c r="E18" s="11" t="s">
        <v>27</v>
      </c>
      <c r="F18" s="12" t="s">
        <v>28</v>
      </c>
    </row>
    <row r="19" spans="2:6" ht="15.75" customHeight="1" x14ac:dyDescent="0.35">
      <c r="B19" s="13" t="s">
        <v>29</v>
      </c>
      <c r="C19" s="14" t="s">
        <v>30</v>
      </c>
      <c r="D19" s="15" t="s">
        <v>31</v>
      </c>
      <c r="E19" s="16" t="s">
        <v>32</v>
      </c>
      <c r="F19" s="17" t="s">
        <v>33</v>
      </c>
    </row>
    <row r="20" spans="2:6" ht="15.75" customHeight="1" x14ac:dyDescent="0.35">
      <c r="B20" s="8" t="s">
        <v>34</v>
      </c>
      <c r="C20" s="9" t="s">
        <v>35</v>
      </c>
      <c r="D20" s="10" t="s">
        <v>31</v>
      </c>
      <c r="E20" s="11" t="s">
        <v>36</v>
      </c>
      <c r="F20" s="12" t="s">
        <v>37</v>
      </c>
    </row>
    <row r="21" spans="2:6" ht="15.75" customHeight="1" x14ac:dyDescent="0.35">
      <c r="B21" s="13" t="s">
        <v>38</v>
      </c>
      <c r="C21" s="14" t="s">
        <v>39</v>
      </c>
      <c r="D21" s="15" t="s">
        <v>40</v>
      </c>
      <c r="E21" s="16" t="s">
        <v>41</v>
      </c>
      <c r="F21" s="17" t="s">
        <v>42</v>
      </c>
    </row>
    <row r="22" spans="2:6" ht="15.75" customHeight="1" x14ac:dyDescent="0.35">
      <c r="B22" s="8" t="s">
        <v>43</v>
      </c>
      <c r="C22" s="9" t="s">
        <v>44</v>
      </c>
      <c r="D22" s="10" t="s">
        <v>45</v>
      </c>
      <c r="E22" s="11" t="s">
        <v>309</v>
      </c>
      <c r="F22" s="12" t="s">
        <v>46</v>
      </c>
    </row>
    <row r="23" spans="2:6" ht="15.75" customHeight="1" x14ac:dyDescent="0.35">
      <c r="B23" s="8" t="s">
        <v>47</v>
      </c>
      <c r="C23" s="9" t="s">
        <v>48</v>
      </c>
      <c r="D23" s="10" t="s">
        <v>45</v>
      </c>
      <c r="E23" s="11" t="s">
        <v>310</v>
      </c>
      <c r="F23" s="12" t="s">
        <v>49</v>
      </c>
    </row>
    <row r="24" spans="2:6" ht="15.75" customHeight="1" x14ac:dyDescent="0.35">
      <c r="B24" s="13" t="s">
        <v>50</v>
      </c>
      <c r="C24" s="14" t="s">
        <v>51</v>
      </c>
      <c r="D24" s="15" t="s">
        <v>52</v>
      </c>
      <c r="E24" s="16" t="s">
        <v>311</v>
      </c>
      <c r="F24" s="17" t="s">
        <v>53</v>
      </c>
    </row>
    <row r="25" spans="2:6" ht="15.75" customHeight="1" x14ac:dyDescent="0.35">
      <c r="B25" s="8" t="s">
        <v>54</v>
      </c>
      <c r="C25" s="9" t="s">
        <v>55</v>
      </c>
      <c r="D25" s="10" t="s">
        <v>52</v>
      </c>
      <c r="E25" s="11" t="s">
        <v>312</v>
      </c>
      <c r="F25" s="12" t="s">
        <v>56</v>
      </c>
    </row>
    <row r="26" spans="2:6" ht="15.75" customHeight="1" x14ac:dyDescent="0.35">
      <c r="B26" s="13" t="s">
        <v>57</v>
      </c>
      <c r="C26" s="14" t="s">
        <v>58</v>
      </c>
      <c r="D26" s="15" t="s">
        <v>52</v>
      </c>
      <c r="E26" s="16" t="s">
        <v>313</v>
      </c>
      <c r="F26" s="17" t="s">
        <v>59</v>
      </c>
    </row>
    <row r="27" spans="2:6" ht="15.75" customHeight="1" x14ac:dyDescent="0.35">
      <c r="B27" s="8" t="s">
        <v>60</v>
      </c>
      <c r="C27" s="9" t="s">
        <v>61</v>
      </c>
      <c r="D27" s="10" t="s">
        <v>52</v>
      </c>
      <c r="E27" s="11" t="s">
        <v>314</v>
      </c>
      <c r="F27" s="12" t="s">
        <v>62</v>
      </c>
    </row>
    <row r="28" spans="2:6" ht="15.75" customHeight="1" x14ac:dyDescent="0.35">
      <c r="B28" s="13" t="s">
        <v>63</v>
      </c>
      <c r="C28" s="14" t="s">
        <v>64</v>
      </c>
      <c r="D28" s="15" t="s">
        <v>52</v>
      </c>
      <c r="E28" s="16" t="s">
        <v>315</v>
      </c>
      <c r="F28" s="17" t="s">
        <v>65</v>
      </c>
    </row>
    <row r="30" spans="2:6" ht="19.5" customHeight="1" x14ac:dyDescent="0.35"/>
    <row r="31" spans="2:6" ht="30" customHeight="1" x14ac:dyDescent="0.35"/>
    <row r="32" spans="2:6" ht="30" customHeight="1" x14ac:dyDescent="0.35"/>
    <row r="33" ht="30" customHeight="1" x14ac:dyDescent="0.35"/>
    <row r="34" ht="30" customHeight="1" x14ac:dyDescent="0.35"/>
    <row r="35" ht="30" customHeight="1" x14ac:dyDescent="0.35"/>
  </sheetData>
  <mergeCells count="8">
    <mergeCell ref="C11:F11"/>
    <mergeCell ref="C12:F12"/>
    <mergeCell ref="B14:F14"/>
    <mergeCell ref="B6:F6"/>
    <mergeCell ref="C7:F7"/>
    <mergeCell ref="C8:F8"/>
    <mergeCell ref="C9:F9"/>
    <mergeCell ref="C10:F10"/>
  </mergeCells>
  <pageMargins left="0.75" right="0.75" top="1" bottom="1"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3"/>
  <sheetViews>
    <sheetView topLeftCell="A17" zoomScale="70" zoomScaleNormal="70" workbookViewId="0">
      <selection activeCell="A5" sqref="A5:XFD5"/>
    </sheetView>
  </sheetViews>
  <sheetFormatPr defaultColWidth="8.54296875" defaultRowHeight="14.5" x14ac:dyDescent="0.35"/>
  <cols>
    <col min="1" max="1" width="14" customWidth="1"/>
    <col min="2" max="2" width="58" customWidth="1"/>
    <col min="3" max="3" width="3" customWidth="1"/>
    <col min="4" max="4" width="65" customWidth="1"/>
  </cols>
  <sheetData>
    <row r="1" spans="1:4" ht="14.25" customHeight="1" x14ac:dyDescent="0.35">
      <c r="A1" s="18" t="s">
        <v>66</v>
      </c>
    </row>
    <row r="2" spans="1:4" ht="24" customHeight="1" x14ac:dyDescent="0.45">
      <c r="A2" s="19" t="s">
        <v>16</v>
      </c>
    </row>
    <row r="3" spans="1:4" ht="14.25" customHeight="1" x14ac:dyDescent="0.35">
      <c r="A3" s="20" t="s">
        <v>67</v>
      </c>
    </row>
    <row r="4" spans="1:4" ht="14.25" customHeight="1" x14ac:dyDescent="0.35">
      <c r="A4" s="20" t="s">
        <v>68</v>
      </c>
    </row>
    <row r="6" spans="1:4" ht="21.75" customHeight="1" x14ac:dyDescent="0.35">
      <c r="A6" s="96" t="s">
        <v>69</v>
      </c>
      <c r="B6" s="96"/>
      <c r="D6" s="22" t="s">
        <v>70</v>
      </c>
    </row>
    <row r="7" spans="1:4" ht="19.5" customHeight="1" x14ac:dyDescent="0.35">
      <c r="A7" s="97" t="s">
        <v>71</v>
      </c>
      <c r="B7" s="23"/>
      <c r="D7" s="24"/>
    </row>
    <row r="8" spans="1:4" ht="19.5" customHeight="1" x14ac:dyDescent="0.35">
      <c r="A8" s="97"/>
      <c r="B8" s="23"/>
      <c r="D8" s="24"/>
    </row>
    <row r="9" spans="1:4" ht="19.5" customHeight="1" x14ac:dyDescent="0.35">
      <c r="A9" s="97"/>
      <c r="B9" s="23"/>
      <c r="D9" s="24"/>
    </row>
    <row r="10" spans="1:4" ht="19.5" customHeight="1" x14ac:dyDescent="0.35">
      <c r="A10" s="97"/>
      <c r="B10" s="23"/>
      <c r="D10" s="24"/>
    </row>
    <row r="11" spans="1:4" ht="19.5" customHeight="1" x14ac:dyDescent="0.35">
      <c r="A11" s="97"/>
      <c r="B11" s="23"/>
      <c r="D11" s="24"/>
    </row>
    <row r="12" spans="1:4" ht="19.5" customHeight="1" x14ac:dyDescent="0.35">
      <c r="A12" s="97"/>
      <c r="B12" s="23"/>
      <c r="D12" s="24"/>
    </row>
    <row r="13" spans="1:4" ht="19.5" customHeight="1" x14ac:dyDescent="0.35">
      <c r="A13" s="97"/>
      <c r="B13" s="23"/>
      <c r="D13" s="24"/>
    </row>
    <row r="14" spans="1:4" ht="19.5" customHeight="1" x14ac:dyDescent="0.35">
      <c r="A14" s="97"/>
      <c r="B14" s="23"/>
      <c r="D14" s="24"/>
    </row>
    <row r="15" spans="1:4" ht="19.5" customHeight="1" x14ac:dyDescent="0.35">
      <c r="A15" s="97"/>
      <c r="B15" s="23"/>
      <c r="D15" s="24"/>
    </row>
    <row r="16" spans="1:4" ht="19.5" customHeight="1" x14ac:dyDescent="0.35">
      <c r="A16" s="97"/>
      <c r="B16" s="23"/>
      <c r="D16" s="24"/>
    </row>
    <row r="17" spans="1:4" ht="19.5" customHeight="1" x14ac:dyDescent="0.35">
      <c r="A17" s="97"/>
      <c r="B17" s="23"/>
      <c r="D17" s="24"/>
    </row>
    <row r="19" spans="1:4" ht="21.75" customHeight="1" x14ac:dyDescent="0.35">
      <c r="A19" s="98" t="s">
        <v>72</v>
      </c>
      <c r="B19" s="98"/>
      <c r="D19" s="25" t="s">
        <v>73</v>
      </c>
    </row>
    <row r="20" spans="1:4" ht="19.5" customHeight="1" x14ac:dyDescent="0.35">
      <c r="A20" s="97" t="s">
        <v>74</v>
      </c>
      <c r="B20" s="26"/>
      <c r="D20" s="27"/>
    </row>
    <row r="21" spans="1:4" ht="19.5" customHeight="1" x14ac:dyDescent="0.35">
      <c r="A21" s="97"/>
      <c r="B21" s="26"/>
      <c r="D21" s="27"/>
    </row>
    <row r="22" spans="1:4" ht="19.5" customHeight="1" x14ac:dyDescent="0.35">
      <c r="A22" s="97"/>
      <c r="B22" s="26"/>
      <c r="D22" s="27"/>
    </row>
    <row r="23" spans="1:4" ht="19.5" customHeight="1" x14ac:dyDescent="0.35">
      <c r="A23" s="97"/>
      <c r="B23" s="26"/>
      <c r="D23" s="27"/>
    </row>
    <row r="24" spans="1:4" ht="19.5" customHeight="1" x14ac:dyDescent="0.35">
      <c r="A24" s="97"/>
      <c r="B24" s="26"/>
      <c r="D24" s="27"/>
    </row>
    <row r="25" spans="1:4" ht="19.5" customHeight="1" x14ac:dyDescent="0.35">
      <c r="A25" s="97"/>
      <c r="B25" s="26"/>
      <c r="D25" s="27"/>
    </row>
    <row r="26" spans="1:4" ht="19.5" customHeight="1" x14ac:dyDescent="0.35">
      <c r="A26" s="97"/>
      <c r="B26" s="26"/>
      <c r="D26" s="27"/>
    </row>
    <row r="27" spans="1:4" ht="19.5" customHeight="1" x14ac:dyDescent="0.35">
      <c r="A27" s="97"/>
      <c r="B27" s="26"/>
      <c r="D27" s="27"/>
    </row>
    <row r="28" spans="1:4" ht="19.5" customHeight="1" x14ac:dyDescent="0.35">
      <c r="A28" s="97"/>
      <c r="B28" s="26"/>
      <c r="D28" s="27"/>
    </row>
    <row r="29" spans="1:4" ht="19.5" customHeight="1" x14ac:dyDescent="0.35">
      <c r="A29" s="97"/>
      <c r="B29" s="26"/>
      <c r="D29" s="27"/>
    </row>
    <row r="30" spans="1:4" ht="19.5" customHeight="1" x14ac:dyDescent="0.35">
      <c r="A30" s="97"/>
      <c r="B30" s="26"/>
      <c r="D30" s="27"/>
    </row>
    <row r="32" spans="1:4" ht="15" customHeight="1" x14ac:dyDescent="0.35">
      <c r="A32" s="95" t="s">
        <v>75</v>
      </c>
      <c r="B32" s="95"/>
      <c r="C32" s="95"/>
      <c r="D32" s="95"/>
    </row>
    <row r="33" spans="1:4" ht="15" customHeight="1" x14ac:dyDescent="0.35">
      <c r="A33" s="95" t="s">
        <v>76</v>
      </c>
      <c r="B33" s="95"/>
      <c r="C33" s="95"/>
      <c r="D33" s="95"/>
    </row>
  </sheetData>
  <mergeCells count="6">
    <mergeCell ref="A33:D33"/>
    <mergeCell ref="A6:B6"/>
    <mergeCell ref="A7:A17"/>
    <mergeCell ref="A19:B19"/>
    <mergeCell ref="A20:A30"/>
    <mergeCell ref="A32:D32"/>
  </mergeCells>
  <printOptions horizontalCentered="1"/>
  <pageMargins left="0.75" right="0.75" top="1" bottom="1" header="0.511811023622047" footer="0.511811023622047"/>
  <pageSetup paperSize="8"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1"/>
  <sheetViews>
    <sheetView zoomScale="70" zoomScaleNormal="70" workbookViewId="0">
      <selection activeCell="B9" sqref="B9"/>
    </sheetView>
  </sheetViews>
  <sheetFormatPr defaultColWidth="8.54296875" defaultRowHeight="14.5" x14ac:dyDescent="0.35"/>
  <cols>
    <col min="1" max="1" width="48.453125" customWidth="1"/>
    <col min="2" max="2" width="22" customWidth="1"/>
    <col min="3" max="4" width="9" customWidth="1"/>
    <col min="5" max="16" width="4.54296875" customWidth="1"/>
  </cols>
  <sheetData>
    <row r="1" spans="1:16" ht="14.25" customHeight="1" x14ac:dyDescent="0.35">
      <c r="A1" s="18" t="s">
        <v>77</v>
      </c>
    </row>
    <row r="2" spans="1:16" ht="24" customHeight="1" x14ac:dyDescent="0.45">
      <c r="A2" s="19" t="s">
        <v>21</v>
      </c>
    </row>
    <row r="3" spans="1:16" ht="14.25" customHeight="1" x14ac:dyDescent="0.35">
      <c r="A3" s="20" t="s">
        <v>78</v>
      </c>
    </row>
    <row r="4" spans="1:16" ht="14.25" customHeight="1" x14ac:dyDescent="0.35">
      <c r="A4" s="20" t="s">
        <v>79</v>
      </c>
    </row>
    <row r="5" spans="1:16" ht="15.75" customHeight="1" x14ac:dyDescent="0.35">
      <c r="E5" s="99" t="s">
        <v>80</v>
      </c>
      <c r="F5" s="99"/>
      <c r="G5" s="99"/>
      <c r="H5" s="99"/>
      <c r="I5" s="99"/>
      <c r="J5" s="99"/>
      <c r="K5" s="99"/>
      <c r="L5" s="99"/>
      <c r="M5" s="99"/>
      <c r="N5" s="99"/>
      <c r="O5" s="99"/>
      <c r="P5" s="99"/>
    </row>
    <row r="6" spans="1:16" ht="25.5" customHeight="1" x14ac:dyDescent="0.35">
      <c r="A6" s="118" t="s">
        <v>81</v>
      </c>
      <c r="B6" s="118" t="s">
        <v>82</v>
      </c>
      <c r="C6" s="119" t="s">
        <v>83</v>
      </c>
      <c r="D6" s="119" t="s">
        <v>84</v>
      </c>
      <c r="E6" s="119">
        <v>1</v>
      </c>
      <c r="F6" s="119">
        <v>2</v>
      </c>
      <c r="G6" s="119">
        <v>3</v>
      </c>
      <c r="H6" s="119">
        <v>4</v>
      </c>
      <c r="I6" s="119"/>
      <c r="J6" s="119"/>
      <c r="K6" s="119"/>
      <c r="L6" s="119"/>
      <c r="M6" s="119"/>
      <c r="N6" s="119"/>
      <c r="O6" s="119"/>
      <c r="P6" s="119"/>
    </row>
    <row r="7" spans="1:16" ht="18" customHeight="1" x14ac:dyDescent="0.35">
      <c r="A7" s="115" t="s">
        <v>85</v>
      </c>
      <c r="B7" s="115"/>
      <c r="C7" s="115"/>
      <c r="D7" s="115"/>
      <c r="E7" s="115"/>
      <c r="F7" s="115"/>
      <c r="G7" s="115"/>
      <c r="H7" s="115"/>
      <c r="I7" s="115"/>
      <c r="J7" s="115"/>
      <c r="K7" s="115"/>
      <c r="L7" s="115"/>
      <c r="M7" s="115"/>
      <c r="N7" s="115"/>
      <c r="O7" s="115"/>
      <c r="P7" s="115"/>
    </row>
    <row r="8" spans="1:16" ht="22.5" customHeight="1" x14ac:dyDescent="0.35">
      <c r="A8" s="30"/>
      <c r="B8" s="30"/>
      <c r="C8" s="31"/>
      <c r="D8" s="31"/>
      <c r="E8" s="30"/>
      <c r="F8" s="30"/>
      <c r="G8" s="30"/>
      <c r="H8" s="30"/>
      <c r="I8" s="30"/>
      <c r="J8" s="30"/>
      <c r="K8" s="30"/>
      <c r="L8" s="30"/>
      <c r="M8" s="30"/>
      <c r="N8" s="30"/>
      <c r="O8" s="30"/>
      <c r="P8" s="30"/>
    </row>
    <row r="9" spans="1:16" ht="26.25" customHeight="1" x14ac:dyDescent="0.35">
      <c r="A9" s="30"/>
      <c r="B9" s="30"/>
      <c r="C9" s="31"/>
      <c r="D9" s="31"/>
      <c r="E9" s="30"/>
      <c r="F9" s="29"/>
      <c r="G9" s="30"/>
      <c r="H9" s="30"/>
      <c r="I9" s="30"/>
      <c r="J9" s="30"/>
      <c r="K9" s="30"/>
      <c r="L9" s="30"/>
      <c r="M9" s="30"/>
      <c r="N9" s="30"/>
      <c r="O9" s="30"/>
      <c r="P9" s="30"/>
    </row>
    <row r="10" spans="1:16" ht="18" customHeight="1" x14ac:dyDescent="0.35">
      <c r="A10" s="116" t="s">
        <v>86</v>
      </c>
      <c r="B10" s="116"/>
      <c r="C10" s="116"/>
      <c r="D10" s="116"/>
      <c r="E10" s="116"/>
      <c r="F10" s="116"/>
      <c r="G10" s="116"/>
      <c r="H10" s="116"/>
      <c r="I10" s="116"/>
      <c r="J10" s="116"/>
      <c r="K10" s="116"/>
      <c r="L10" s="116"/>
      <c r="M10" s="116"/>
      <c r="N10" s="116"/>
      <c r="O10" s="116"/>
      <c r="P10" s="116"/>
    </row>
    <row r="11" spans="1:16" ht="28.5" customHeight="1" x14ac:dyDescent="0.35">
      <c r="A11" s="30"/>
      <c r="B11" s="30"/>
      <c r="C11" s="31"/>
      <c r="D11" s="31"/>
      <c r="E11" s="30"/>
      <c r="F11" s="30"/>
      <c r="G11" s="29"/>
      <c r="H11" s="29"/>
      <c r="I11" s="30"/>
      <c r="J11" s="30"/>
      <c r="K11" s="30"/>
      <c r="L11" s="30"/>
      <c r="M11" s="30"/>
      <c r="N11" s="30"/>
      <c r="O11" s="30"/>
      <c r="P11" s="30"/>
    </row>
    <row r="12" spans="1:16" ht="17.25" customHeight="1" x14ac:dyDescent="0.35">
      <c r="B12" s="30"/>
      <c r="C12" s="31"/>
      <c r="D12" s="31"/>
      <c r="E12" s="30"/>
      <c r="F12" s="30"/>
      <c r="G12" s="30"/>
      <c r="H12" s="30"/>
      <c r="I12" s="29"/>
      <c r="J12" s="29"/>
      <c r="K12" s="29"/>
      <c r="L12" s="30"/>
      <c r="M12" s="30"/>
      <c r="N12" s="30"/>
      <c r="O12" s="30"/>
      <c r="P12" s="30"/>
    </row>
    <row r="13" spans="1:16" ht="18" customHeight="1" x14ac:dyDescent="0.35">
      <c r="A13" s="117" t="s">
        <v>87</v>
      </c>
      <c r="B13" s="117"/>
      <c r="C13" s="117"/>
      <c r="D13" s="117"/>
      <c r="E13" s="117"/>
      <c r="F13" s="117"/>
      <c r="G13" s="117"/>
      <c r="H13" s="117"/>
      <c r="I13" s="117"/>
      <c r="J13" s="117"/>
      <c r="K13" s="117"/>
      <c r="L13" s="117"/>
      <c r="M13" s="117"/>
      <c r="N13" s="117"/>
      <c r="O13" s="117"/>
      <c r="P13" s="117"/>
    </row>
    <row r="14" spans="1:16" ht="26.25" customHeight="1" x14ac:dyDescent="0.35">
      <c r="A14" s="30"/>
      <c r="B14" s="30"/>
      <c r="C14" s="31"/>
      <c r="D14" s="31"/>
      <c r="E14" s="30"/>
      <c r="F14" s="30"/>
      <c r="G14" s="30"/>
      <c r="H14" s="30"/>
      <c r="I14" s="30"/>
      <c r="J14" s="30"/>
      <c r="K14" s="29"/>
      <c r="L14" s="29"/>
      <c r="N14" s="30"/>
      <c r="O14" s="30"/>
      <c r="P14" s="30"/>
    </row>
    <row r="15" spans="1:16" ht="26.25" customHeight="1" x14ac:dyDescent="0.35">
      <c r="A15" s="30"/>
      <c r="B15" s="30"/>
      <c r="C15" s="31"/>
      <c r="D15" s="31"/>
      <c r="E15" s="30"/>
      <c r="F15" s="30"/>
      <c r="G15" s="30"/>
      <c r="H15" s="30"/>
      <c r="I15" s="30"/>
      <c r="J15" s="30"/>
      <c r="K15" s="30"/>
      <c r="L15" s="30"/>
      <c r="M15" s="29"/>
      <c r="N15" s="30"/>
      <c r="O15" s="30"/>
      <c r="P15" s="30"/>
    </row>
    <row r="16" spans="1:16" ht="15.75" customHeight="1" x14ac:dyDescent="0.35">
      <c r="A16" s="92" t="s">
        <v>88</v>
      </c>
      <c r="B16" s="92"/>
      <c r="C16" s="92"/>
      <c r="D16" s="92"/>
    </row>
    <row r="17" spans="1:16" ht="14.25" customHeight="1" x14ac:dyDescent="0.35">
      <c r="A17" s="32"/>
      <c r="B17" s="20" t="s">
        <v>89</v>
      </c>
    </row>
    <row r="18" spans="1:16" ht="14.25" customHeight="1" x14ac:dyDescent="0.35">
      <c r="A18" s="33"/>
      <c r="B18" s="20" t="s">
        <v>90</v>
      </c>
    </row>
    <row r="19" spans="1:16" ht="14.25" customHeight="1" x14ac:dyDescent="0.35">
      <c r="A19" s="20"/>
      <c r="B19" s="20"/>
    </row>
    <row r="21" spans="1:16" ht="15" customHeight="1" x14ac:dyDescent="0.35">
      <c r="A21" s="95" t="s">
        <v>91</v>
      </c>
      <c r="B21" s="95"/>
      <c r="C21" s="95"/>
      <c r="D21" s="95"/>
      <c r="E21" s="95"/>
      <c r="F21" s="95"/>
      <c r="G21" s="95"/>
      <c r="H21" s="95"/>
      <c r="I21" s="95"/>
      <c r="J21" s="95"/>
      <c r="K21" s="95"/>
      <c r="L21" s="95"/>
      <c r="M21" s="95"/>
      <c r="N21" s="95"/>
      <c r="O21" s="95"/>
      <c r="P21" s="95"/>
    </row>
  </sheetData>
  <mergeCells count="6">
    <mergeCell ref="A21:P21"/>
    <mergeCell ref="E5:P5"/>
    <mergeCell ref="A7:P7"/>
    <mergeCell ref="A10:P10"/>
    <mergeCell ref="A13:P13"/>
    <mergeCell ref="A16:D16"/>
  </mergeCells>
  <conditionalFormatting sqref="E11:F11 I11:P11 E12:H12 L12:P12">
    <cfRule type="expression" dxfId="58" priority="4">
      <formula>AND($C11&lt;&gt;"",$D11&lt;&gt;"",E$6&gt;=$C11,E$6&lt;=$D11)</formula>
    </cfRule>
  </conditionalFormatting>
  <conditionalFormatting sqref="E14:J14 E15:L15">
    <cfRule type="expression" dxfId="57" priority="5">
      <formula>AND($C14&lt;&gt;"",$D14&lt;&gt;"",E$6&gt;=$C14,E$6&lt;=$D14)</formula>
    </cfRule>
  </conditionalFormatting>
  <conditionalFormatting sqref="F8:P8 G9:P9 E8:E9">
    <cfRule type="expression" dxfId="56" priority="3">
      <formula>AND($C8&lt;&gt;"",$D8&lt;&gt;"",E$6&gt;=$C8,E$6&lt;=$D8)</formula>
    </cfRule>
  </conditionalFormatting>
  <conditionalFormatting sqref="N14:P15">
    <cfRule type="expression" dxfId="55" priority="2">
      <formula>AND($C14&lt;&gt;"",$D14&lt;&gt;"",N$6&gt;=$C14,N$6&lt;=$D14)</formula>
    </cfRule>
  </conditionalFormatting>
  <printOptions horizontalCentered="1"/>
  <pageMargins left="0.75" right="0.75" top="1" bottom="1" header="0.511811023622047" footer="0.511811023622047"/>
  <pageSetup paperSize="8"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1"/>
  <sheetViews>
    <sheetView topLeftCell="A12" zoomScale="70" zoomScaleNormal="70" workbookViewId="0">
      <selection activeCell="B8" sqref="B8"/>
    </sheetView>
  </sheetViews>
  <sheetFormatPr defaultColWidth="8.54296875" defaultRowHeight="14.5" x14ac:dyDescent="0.35"/>
  <cols>
    <col min="1" max="1" width="79.453125" customWidth="1"/>
    <col min="2" max="5" width="11.1796875" style="79" customWidth="1"/>
    <col min="6" max="6" width="13.7265625" style="79" customWidth="1"/>
    <col min="7" max="15" width="12" style="79" customWidth="1"/>
    <col min="16" max="16" width="12.81640625" customWidth="1"/>
  </cols>
  <sheetData>
    <row r="1" spans="1:16" ht="14.25" customHeight="1" x14ac:dyDescent="0.35">
      <c r="A1" s="18" t="s">
        <v>92</v>
      </c>
      <c r="B1" s="78"/>
      <c r="C1" s="78"/>
      <c r="D1" s="78"/>
      <c r="E1" s="78"/>
    </row>
    <row r="2" spans="1:16" ht="24" customHeight="1" x14ac:dyDescent="0.45">
      <c r="A2" s="19" t="s">
        <v>26</v>
      </c>
      <c r="B2" s="80"/>
      <c r="C2" s="80"/>
      <c r="D2" s="80"/>
      <c r="E2" s="80"/>
    </row>
    <row r="3" spans="1:16" ht="14.25" customHeight="1" x14ac:dyDescent="0.35">
      <c r="A3" s="20" t="s">
        <v>93</v>
      </c>
      <c r="B3" s="81"/>
      <c r="C3" s="81"/>
      <c r="D3" s="81"/>
      <c r="E3" s="81"/>
    </row>
    <row r="4" spans="1:16" ht="14.25" customHeight="1" x14ac:dyDescent="0.35">
      <c r="A4" s="20" t="s">
        <v>94</v>
      </c>
      <c r="B4" s="81"/>
      <c r="C4" s="81"/>
      <c r="D4" s="81"/>
      <c r="E4" s="81"/>
    </row>
    <row r="6" spans="1:16" ht="18" customHeight="1" x14ac:dyDescent="0.35">
      <c r="A6" s="121" t="s">
        <v>95</v>
      </c>
      <c r="B6" s="122"/>
      <c r="C6" s="122"/>
      <c r="D6" s="122"/>
      <c r="E6" s="122"/>
      <c r="F6" s="123" t="s">
        <v>96</v>
      </c>
      <c r="G6" s="123"/>
      <c r="H6" s="123"/>
      <c r="I6" s="123"/>
      <c r="J6" s="123"/>
      <c r="K6" s="123"/>
      <c r="L6" s="123"/>
      <c r="M6" s="123"/>
      <c r="N6" s="123"/>
      <c r="O6" s="123"/>
      <c r="P6" s="101" t="s">
        <v>97</v>
      </c>
    </row>
    <row r="7" spans="1:16" ht="19.5" customHeight="1" x14ac:dyDescent="0.35">
      <c r="A7" s="121"/>
      <c r="B7" s="124"/>
      <c r="C7" s="124"/>
      <c r="D7" s="124"/>
      <c r="E7" s="124"/>
      <c r="F7" s="124"/>
      <c r="G7" s="124"/>
      <c r="H7" s="124"/>
      <c r="I7" s="124"/>
      <c r="J7" s="124"/>
      <c r="K7" s="124"/>
      <c r="L7" s="124"/>
      <c r="M7" s="124"/>
      <c r="N7" s="124"/>
      <c r="O7" s="124"/>
      <c r="P7" s="101"/>
    </row>
    <row r="8" spans="1:16" ht="19.5" customHeight="1" x14ac:dyDescent="0.35">
      <c r="A8" s="34"/>
      <c r="B8" s="88" t="s">
        <v>299</v>
      </c>
      <c r="C8" s="91"/>
      <c r="D8" s="91"/>
      <c r="E8" s="91"/>
      <c r="F8" s="91"/>
      <c r="G8" s="91"/>
      <c r="H8" s="91"/>
      <c r="I8" s="91"/>
      <c r="J8" s="35"/>
      <c r="K8" s="35"/>
      <c r="L8" s="35"/>
      <c r="M8" s="35"/>
      <c r="N8" s="35"/>
      <c r="O8" s="35"/>
      <c r="P8" s="36" t="str">
        <f t="shared" ref="P8:P23" si="0">IF(COUNTA(F8:O8)=0,"",IF(AND(COUNTIF(F8:O8,"A")=1,COUNTIF(F8:O8,"R")&gt;=1),"OK","CHECK"))</f>
        <v/>
      </c>
    </row>
    <row r="9" spans="1:16" ht="19.5" customHeight="1" x14ac:dyDescent="0.35">
      <c r="A9" s="30"/>
      <c r="B9" s="89" t="s">
        <v>300</v>
      </c>
      <c r="C9" s="35"/>
      <c r="D9" s="35"/>
      <c r="E9" s="35"/>
      <c r="F9" s="35"/>
      <c r="G9" s="35"/>
      <c r="H9" s="35"/>
      <c r="I9" s="35"/>
      <c r="J9" s="35"/>
      <c r="K9" s="35"/>
      <c r="L9" s="35"/>
      <c r="M9" s="35"/>
      <c r="N9" s="35"/>
      <c r="O9" s="35"/>
      <c r="P9" s="36" t="str">
        <f t="shared" si="0"/>
        <v/>
      </c>
    </row>
    <row r="10" spans="1:16" ht="19.5" customHeight="1" x14ac:dyDescent="0.35">
      <c r="A10" s="30"/>
      <c r="B10" s="89" t="s">
        <v>301</v>
      </c>
      <c r="C10" s="35"/>
      <c r="D10" s="35"/>
      <c r="E10" s="35"/>
      <c r="F10" s="35"/>
      <c r="G10" s="35"/>
      <c r="H10" s="35"/>
      <c r="I10" s="35"/>
      <c r="J10" s="35"/>
      <c r="K10" s="35"/>
      <c r="L10" s="35"/>
      <c r="M10" s="35"/>
      <c r="N10" s="35"/>
      <c r="O10" s="35"/>
      <c r="P10" s="36" t="str">
        <f t="shared" si="0"/>
        <v/>
      </c>
    </row>
    <row r="11" spans="1:16" ht="19.5" customHeight="1" x14ac:dyDescent="0.35">
      <c r="A11" s="37"/>
      <c r="B11" s="90" t="s">
        <v>302</v>
      </c>
      <c r="C11" s="82"/>
      <c r="D11" s="82"/>
      <c r="E11" s="82"/>
      <c r="F11" s="38"/>
      <c r="G11" s="38"/>
      <c r="H11" s="38"/>
      <c r="I11" s="38"/>
      <c r="J11" s="35"/>
      <c r="K11" s="35"/>
      <c r="L11" s="35"/>
      <c r="M11" s="35"/>
      <c r="N11" s="35"/>
      <c r="O11" s="35"/>
      <c r="P11" s="36" t="str">
        <f t="shared" si="0"/>
        <v/>
      </c>
    </row>
    <row r="12" spans="1:16" ht="19.5" customHeight="1" x14ac:dyDescent="0.35">
      <c r="A12" s="30"/>
      <c r="B12" s="35"/>
      <c r="C12" s="35"/>
      <c r="D12" s="35"/>
      <c r="E12" s="35"/>
      <c r="F12" s="35"/>
      <c r="G12" s="35"/>
      <c r="H12" s="35"/>
      <c r="I12" s="35"/>
      <c r="J12" s="35"/>
      <c r="K12" s="35"/>
      <c r="L12" s="35"/>
      <c r="M12" s="35"/>
      <c r="N12" s="35"/>
      <c r="O12" s="35"/>
      <c r="P12" s="36" t="str">
        <f t="shared" si="0"/>
        <v/>
      </c>
    </row>
    <row r="13" spans="1:16" ht="19.5" customHeight="1" x14ac:dyDescent="0.35">
      <c r="B13" s="35"/>
      <c r="C13" s="35"/>
      <c r="D13" s="35"/>
      <c r="E13" s="35"/>
      <c r="F13" s="35"/>
      <c r="G13" s="35"/>
      <c r="H13" s="35"/>
      <c r="I13" s="35"/>
      <c r="J13" s="35"/>
      <c r="K13" s="35"/>
      <c r="L13" s="35"/>
      <c r="M13" s="35"/>
      <c r="N13" s="35"/>
      <c r="O13" s="35"/>
      <c r="P13" s="36" t="str">
        <f t="shared" si="0"/>
        <v/>
      </c>
    </row>
    <row r="14" spans="1:16" ht="19.5" customHeight="1" x14ac:dyDescent="0.35">
      <c r="A14" s="37"/>
      <c r="B14" s="82"/>
      <c r="C14" s="82"/>
      <c r="D14" s="82"/>
      <c r="E14" s="82"/>
      <c r="F14" s="38"/>
      <c r="G14" s="38"/>
      <c r="H14" s="38"/>
      <c r="I14" s="38"/>
      <c r="J14" s="35"/>
      <c r="K14" s="35"/>
      <c r="L14" s="35"/>
      <c r="M14" s="35"/>
      <c r="N14" s="35"/>
      <c r="O14" s="35"/>
      <c r="P14" s="36" t="str">
        <f t="shared" si="0"/>
        <v/>
      </c>
    </row>
    <row r="15" spans="1:16" ht="19.5" customHeight="1" x14ac:dyDescent="0.35">
      <c r="A15" s="30"/>
      <c r="B15" s="35"/>
      <c r="C15" s="35"/>
      <c r="D15" s="35"/>
      <c r="E15" s="35"/>
      <c r="F15" s="35"/>
      <c r="G15" s="35"/>
      <c r="H15" s="35"/>
      <c r="I15" s="35"/>
      <c r="J15" s="35"/>
      <c r="K15" s="35"/>
      <c r="L15" s="35"/>
      <c r="M15" s="35"/>
      <c r="N15" s="35"/>
      <c r="O15" s="35"/>
      <c r="P15" s="36" t="str">
        <f t="shared" si="0"/>
        <v/>
      </c>
    </row>
    <row r="16" spans="1:16" ht="19.5" customHeight="1" x14ac:dyDescent="0.35">
      <c r="A16" s="30"/>
      <c r="B16" s="35"/>
      <c r="C16" s="35"/>
      <c r="D16" s="35"/>
      <c r="E16" s="35"/>
      <c r="F16" s="35"/>
      <c r="G16" s="35"/>
      <c r="H16" s="35"/>
      <c r="I16" s="35"/>
      <c r="J16" s="35"/>
      <c r="K16" s="35"/>
      <c r="L16" s="35"/>
      <c r="M16" s="35"/>
      <c r="N16" s="35"/>
      <c r="O16" s="35"/>
      <c r="P16" s="36" t="str">
        <f t="shared" si="0"/>
        <v/>
      </c>
    </row>
    <row r="17" spans="1:16" ht="19.5" customHeight="1" x14ac:dyDescent="0.35">
      <c r="A17" s="30"/>
      <c r="B17" s="83"/>
      <c r="C17" s="83"/>
      <c r="D17" s="83"/>
      <c r="E17" s="83"/>
      <c r="F17" s="35"/>
      <c r="G17" s="35"/>
      <c r="H17" s="35"/>
      <c r="I17" s="35"/>
      <c r="J17" s="35"/>
      <c r="K17" s="35"/>
      <c r="L17" s="35"/>
      <c r="M17" s="35"/>
      <c r="N17" s="35"/>
      <c r="O17" s="35"/>
      <c r="P17" s="36" t="str">
        <f t="shared" si="0"/>
        <v/>
      </c>
    </row>
    <row r="18" spans="1:16" ht="19.5" customHeight="1" x14ac:dyDescent="0.35">
      <c r="A18" s="30"/>
      <c r="B18" s="83"/>
      <c r="C18" s="83"/>
      <c r="D18" s="83"/>
      <c r="E18" s="83"/>
      <c r="F18" s="35"/>
      <c r="G18" s="35"/>
      <c r="H18" s="35"/>
      <c r="I18" s="35"/>
      <c r="J18" s="35"/>
      <c r="K18" s="35"/>
      <c r="L18" s="35"/>
      <c r="M18" s="35"/>
      <c r="N18" s="35"/>
      <c r="O18" s="35"/>
      <c r="P18" s="36" t="str">
        <f t="shared" si="0"/>
        <v/>
      </c>
    </row>
    <row r="19" spans="1:16" ht="19.5" customHeight="1" x14ac:dyDescent="0.35">
      <c r="A19" s="30"/>
      <c r="B19" s="83"/>
      <c r="C19" s="83"/>
      <c r="D19" s="83"/>
      <c r="E19" s="83"/>
      <c r="F19" s="35"/>
      <c r="G19" s="35"/>
      <c r="H19" s="35"/>
      <c r="I19" s="35"/>
      <c r="J19" s="35"/>
      <c r="K19" s="35"/>
      <c r="L19" s="35"/>
      <c r="M19" s="35"/>
      <c r="N19" s="35"/>
      <c r="O19" s="35"/>
      <c r="P19" s="36" t="str">
        <f t="shared" si="0"/>
        <v/>
      </c>
    </row>
    <row r="20" spans="1:16" ht="19.5" customHeight="1" x14ac:dyDescent="0.35">
      <c r="A20" s="30"/>
      <c r="B20" s="83"/>
      <c r="C20" s="83"/>
      <c r="D20" s="83"/>
      <c r="E20" s="83"/>
      <c r="F20" s="35"/>
      <c r="G20" s="35"/>
      <c r="H20" s="35"/>
      <c r="I20" s="35"/>
      <c r="J20" s="35"/>
      <c r="K20" s="35"/>
      <c r="L20" s="35"/>
      <c r="M20" s="35"/>
      <c r="N20" s="35"/>
      <c r="O20" s="35"/>
      <c r="P20" s="36" t="str">
        <f t="shared" si="0"/>
        <v/>
      </c>
    </row>
    <row r="21" spans="1:16" ht="19.5" customHeight="1" x14ac:dyDescent="0.35">
      <c r="A21" s="30"/>
      <c r="B21" s="83"/>
      <c r="C21" s="83"/>
      <c r="D21" s="83"/>
      <c r="E21" s="83"/>
      <c r="F21" s="35"/>
      <c r="G21" s="35"/>
      <c r="H21" s="35"/>
      <c r="I21" s="35"/>
      <c r="J21" s="35"/>
      <c r="K21" s="35"/>
      <c r="L21" s="35"/>
      <c r="M21" s="35"/>
      <c r="N21" s="35"/>
      <c r="O21" s="35"/>
      <c r="P21" s="36" t="str">
        <f t="shared" si="0"/>
        <v/>
      </c>
    </row>
    <row r="22" spans="1:16" ht="19.5" customHeight="1" x14ac:dyDescent="0.35">
      <c r="A22" s="30"/>
      <c r="B22" s="83"/>
      <c r="C22" s="83"/>
      <c r="D22" s="83"/>
      <c r="E22" s="83"/>
      <c r="F22" s="35"/>
      <c r="G22" s="35"/>
      <c r="H22" s="35"/>
      <c r="I22" s="35"/>
      <c r="J22" s="35"/>
      <c r="K22" s="35"/>
      <c r="L22" s="35"/>
      <c r="M22" s="35"/>
      <c r="N22" s="35"/>
      <c r="O22" s="35"/>
      <c r="P22" s="36" t="str">
        <f t="shared" si="0"/>
        <v/>
      </c>
    </row>
    <row r="23" spans="1:16" ht="19.5" customHeight="1" x14ac:dyDescent="0.35">
      <c r="A23" s="30"/>
      <c r="B23" s="83"/>
      <c r="C23" s="83"/>
      <c r="D23" s="83"/>
      <c r="E23" s="83"/>
      <c r="F23" s="35"/>
      <c r="G23" s="35"/>
      <c r="H23" s="35"/>
      <c r="I23" s="35"/>
      <c r="J23" s="35"/>
      <c r="K23" s="35"/>
      <c r="L23" s="35"/>
      <c r="M23" s="35"/>
      <c r="N23" s="35"/>
      <c r="O23" s="35"/>
      <c r="P23" s="36" t="str">
        <f t="shared" si="0"/>
        <v/>
      </c>
    </row>
    <row r="25" spans="1:16" ht="15.75" customHeight="1" x14ac:dyDescent="0.35">
      <c r="A25" s="92" t="s">
        <v>98</v>
      </c>
      <c r="B25" s="92"/>
      <c r="C25" s="92"/>
      <c r="D25" s="92"/>
      <c r="E25" s="92"/>
      <c r="F25" s="92"/>
      <c r="G25" s="92"/>
      <c r="H25" s="92"/>
      <c r="I25" s="92"/>
      <c r="J25" s="92"/>
    </row>
    <row r="26" spans="1:16" ht="24.5" customHeight="1" x14ac:dyDescent="0.35">
      <c r="A26" s="39" t="s">
        <v>99</v>
      </c>
      <c r="B26" s="84"/>
      <c r="C26" s="84"/>
      <c r="D26" s="84"/>
      <c r="E26" s="84"/>
      <c r="F26" s="100" t="s">
        <v>100</v>
      </c>
      <c r="G26" s="100"/>
      <c r="H26" s="100"/>
      <c r="I26" s="100"/>
      <c r="J26" s="100"/>
      <c r="K26" s="100"/>
      <c r="L26" s="100"/>
      <c r="M26" s="100"/>
      <c r="N26" s="100"/>
      <c r="O26" s="100"/>
    </row>
    <row r="27" spans="1:16" s="77" customFormat="1" ht="24.5" customHeight="1" x14ac:dyDescent="0.35">
      <c r="A27" s="76" t="s">
        <v>101</v>
      </c>
      <c r="B27" s="85"/>
      <c r="C27" s="85"/>
      <c r="D27" s="85"/>
      <c r="E27" s="85"/>
      <c r="F27" s="102" t="s">
        <v>102</v>
      </c>
      <c r="G27" s="102"/>
      <c r="H27" s="102"/>
      <c r="I27" s="102"/>
      <c r="J27" s="102"/>
      <c r="K27" s="102"/>
      <c r="L27" s="102"/>
      <c r="M27" s="102"/>
      <c r="N27" s="102"/>
      <c r="O27" s="102"/>
    </row>
    <row r="28" spans="1:16" ht="25.5" customHeight="1" x14ac:dyDescent="0.35">
      <c r="A28" s="41" t="s">
        <v>103</v>
      </c>
      <c r="B28" s="86"/>
      <c r="C28" s="86"/>
      <c r="D28" s="86"/>
      <c r="E28" s="86"/>
      <c r="F28" s="100" t="s">
        <v>104</v>
      </c>
      <c r="G28" s="100"/>
      <c r="H28" s="100"/>
      <c r="I28" s="100"/>
      <c r="J28" s="100"/>
      <c r="K28" s="100"/>
      <c r="L28" s="100"/>
      <c r="M28" s="100"/>
      <c r="N28" s="100"/>
      <c r="O28" s="100"/>
    </row>
    <row r="29" spans="1:16" ht="25" customHeight="1" x14ac:dyDescent="0.35">
      <c r="A29" s="42" t="s">
        <v>105</v>
      </c>
      <c r="B29" s="87"/>
      <c r="C29" s="87"/>
      <c r="D29" s="87"/>
      <c r="E29" s="87"/>
      <c r="F29" s="100" t="s">
        <v>106</v>
      </c>
      <c r="G29" s="100"/>
      <c r="H29" s="100"/>
      <c r="I29" s="100"/>
      <c r="J29" s="100"/>
      <c r="K29" s="100"/>
      <c r="L29" s="100"/>
      <c r="M29" s="100"/>
      <c r="N29" s="100"/>
      <c r="O29" s="100"/>
    </row>
    <row r="31" spans="1:16" ht="21.75" customHeight="1" x14ac:dyDescent="0.35">
      <c r="A31" s="95" t="s">
        <v>107</v>
      </c>
      <c r="B31" s="95"/>
      <c r="C31" s="95"/>
      <c r="D31" s="95"/>
      <c r="E31" s="95"/>
      <c r="F31" s="95"/>
      <c r="G31" s="95"/>
      <c r="H31" s="95"/>
      <c r="I31" s="95"/>
      <c r="J31" s="95"/>
      <c r="K31" s="95"/>
      <c r="L31" s="95"/>
      <c r="M31" s="95"/>
      <c r="N31" s="95"/>
      <c r="O31" s="95"/>
    </row>
  </sheetData>
  <mergeCells count="9">
    <mergeCell ref="F29:O29"/>
    <mergeCell ref="A31:O31"/>
    <mergeCell ref="A6:A7"/>
    <mergeCell ref="F6:O6"/>
    <mergeCell ref="P6:P7"/>
    <mergeCell ref="A25:J25"/>
    <mergeCell ref="F26:O26"/>
    <mergeCell ref="F27:O27"/>
    <mergeCell ref="F28:O28"/>
  </mergeCells>
  <conditionalFormatting sqref="B9:E10">
    <cfRule type="expression" dxfId="54" priority="16">
      <formula>B9="C"</formula>
    </cfRule>
  </conditionalFormatting>
  <conditionalFormatting sqref="B12:E13">
    <cfRule type="expression" dxfId="53" priority="6">
      <formula>B12="R"</formula>
    </cfRule>
    <cfRule type="expression" dxfId="52" priority="7">
      <formula>B12="A"</formula>
    </cfRule>
    <cfRule type="expression" dxfId="51" priority="8">
      <formula>B12="C"</formula>
    </cfRule>
    <cfRule type="expression" dxfId="50" priority="9">
      <formula>B12="I"</formula>
    </cfRule>
  </conditionalFormatting>
  <conditionalFormatting sqref="B8:O24">
    <cfRule type="expression" dxfId="49" priority="14">
      <formula>B8="R"</formula>
    </cfRule>
    <cfRule type="expression" dxfId="48" priority="15">
      <formula>B8="A"</formula>
    </cfRule>
    <cfRule type="expression" dxfId="47" priority="17">
      <formula>B8="I"</formula>
    </cfRule>
  </conditionalFormatting>
  <conditionalFormatting sqref="B15:O16">
    <cfRule type="expression" dxfId="46" priority="2">
      <formula>B15="R"</formula>
    </cfRule>
    <cfRule type="expression" dxfId="45" priority="3">
      <formula>B15="A"</formula>
    </cfRule>
    <cfRule type="expression" dxfId="44" priority="4">
      <formula>B15="C"</formula>
    </cfRule>
    <cfRule type="expression" dxfId="43" priority="5">
      <formula>B15="I"</formula>
    </cfRule>
  </conditionalFormatting>
  <conditionalFormatting sqref="F8:O14">
    <cfRule type="expression" dxfId="42" priority="10">
      <formula>F8="R"</formula>
    </cfRule>
    <cfRule type="expression" dxfId="41" priority="11">
      <formula>F8="A"</formula>
    </cfRule>
    <cfRule type="expression" dxfId="40" priority="12">
      <formula>F8="C"</formula>
    </cfRule>
    <cfRule type="expression" dxfId="39" priority="13">
      <formula>F8="I"</formula>
    </cfRule>
  </conditionalFormatting>
  <conditionalFormatting sqref="F17:O23">
    <cfRule type="expression" dxfId="38" priority="18">
      <formula>F17="R"</formula>
    </cfRule>
    <cfRule type="expression" dxfId="37" priority="19">
      <formula>F17="A"</formula>
    </cfRule>
    <cfRule type="expression" dxfId="36" priority="20">
      <formula>F17="C"</formula>
    </cfRule>
    <cfRule type="expression" dxfId="35" priority="21">
      <formula>F17="I"</formula>
    </cfRule>
  </conditionalFormatting>
  <conditionalFormatting sqref="P8:P23">
    <cfRule type="expression" dxfId="34" priority="22">
      <formula>P8="CHECK"</formula>
    </cfRule>
    <cfRule type="expression" dxfId="33" priority="23">
      <formula>P8="OK"</formula>
    </cfRule>
  </conditionalFormatting>
  <dataValidations count="1">
    <dataValidation type="list" allowBlank="1" showInputMessage="1" showErrorMessage="1" promptTitle="Rôle RACI" prompt="R RESPONSABLE DE L’EXÉCUTION_x000a_ · A RESPONSABLE FINAL · C CONSULTÉ · I INFORMÉ" sqref="B8:O24" xr:uid="{CA79FC7B-8722-45B5-8C32-90E99CCC0CB1}">
      <formula1>"R,A,C,I"</formula1>
    </dataValidation>
  </dataValidations>
  <printOptions horizontalCentered="1"/>
  <pageMargins left="0.75" right="0.75" top="1" bottom="1" header="0.511811023622047" footer="0.511811023622047"/>
  <pageSetup paperSize="8"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6"/>
  <sheetViews>
    <sheetView topLeftCell="A11" zoomScale="70" zoomScaleNormal="70" workbookViewId="0">
      <selection activeCell="E9" sqref="E9:E14"/>
    </sheetView>
  </sheetViews>
  <sheetFormatPr defaultColWidth="8.54296875" defaultRowHeight="14.5" x14ac:dyDescent="0.35"/>
  <cols>
    <col min="1" max="1" width="26" customWidth="1"/>
    <col min="2" max="2" width="44" customWidth="1"/>
    <col min="3" max="3" width="10" customWidth="1"/>
    <col min="4" max="4" width="40" customWidth="1"/>
    <col min="5" max="5" width="26" customWidth="1"/>
    <col min="6" max="6" width="44" customWidth="1"/>
  </cols>
  <sheetData>
    <row r="1" spans="1:6" ht="14.25" customHeight="1" x14ac:dyDescent="0.35">
      <c r="A1" s="18" t="s">
        <v>108</v>
      </c>
    </row>
    <row r="2" spans="1:6" ht="24" customHeight="1" x14ac:dyDescent="0.45">
      <c r="A2" s="19" t="s">
        <v>30</v>
      </c>
    </row>
    <row r="3" spans="1:6" ht="14.25" customHeight="1" x14ac:dyDescent="0.35">
      <c r="A3" s="20" t="s">
        <v>109</v>
      </c>
    </row>
    <row r="4" spans="1:6" ht="14.25" customHeight="1" x14ac:dyDescent="0.35">
      <c r="A4" s="20" t="s">
        <v>110</v>
      </c>
    </row>
    <row r="5" spans="1:6" ht="18" customHeight="1" x14ac:dyDescent="0.35">
      <c r="A5" s="21"/>
    </row>
    <row r="7" spans="1:6" ht="19.5" customHeight="1" x14ac:dyDescent="0.35">
      <c r="A7" s="125" t="s">
        <v>111</v>
      </c>
      <c r="B7" s="125"/>
      <c r="C7" s="126" t="s">
        <v>112</v>
      </c>
      <c r="D7" s="126"/>
      <c r="E7" s="125" t="s">
        <v>113</v>
      </c>
      <c r="F7" s="125"/>
    </row>
    <row r="8" spans="1:6" ht="23" x14ac:dyDescent="0.35">
      <c r="A8" s="127" t="s">
        <v>81</v>
      </c>
      <c r="B8" s="127" t="s">
        <v>114</v>
      </c>
      <c r="C8" s="127" t="s">
        <v>115</v>
      </c>
      <c r="D8" s="127" t="s">
        <v>116</v>
      </c>
      <c r="E8" s="127" t="s">
        <v>81</v>
      </c>
      <c r="F8" s="127" t="s">
        <v>114</v>
      </c>
    </row>
    <row r="9" spans="1:6" ht="25.5" customHeight="1" x14ac:dyDescent="0.35">
      <c r="A9" s="128"/>
      <c r="B9" s="30"/>
      <c r="C9" s="43" t="s">
        <v>118</v>
      </c>
      <c r="D9" s="30"/>
      <c r="E9" s="129"/>
      <c r="F9" s="30"/>
    </row>
    <row r="10" spans="1:6" ht="25.5" customHeight="1" x14ac:dyDescent="0.35">
      <c r="A10" s="128"/>
      <c r="B10" s="30"/>
      <c r="C10" s="43" t="s">
        <v>120</v>
      </c>
      <c r="D10" s="30"/>
      <c r="E10" s="130"/>
      <c r="F10" s="30"/>
    </row>
    <row r="11" spans="1:6" ht="25.5" customHeight="1" x14ac:dyDescent="0.35">
      <c r="A11" s="128"/>
      <c r="B11" s="30"/>
      <c r="C11" s="31" t="s">
        <v>122</v>
      </c>
      <c r="D11" s="30"/>
      <c r="E11" s="130"/>
      <c r="F11" s="30"/>
    </row>
    <row r="12" spans="1:6" ht="25.5" customHeight="1" x14ac:dyDescent="0.35">
      <c r="A12" s="128"/>
      <c r="B12" s="30"/>
      <c r="C12" s="31"/>
      <c r="D12" s="30"/>
      <c r="E12" s="130"/>
      <c r="F12" s="30"/>
    </row>
    <row r="13" spans="1:6" ht="25.5" customHeight="1" x14ac:dyDescent="0.35">
      <c r="A13" s="128"/>
      <c r="B13" s="30"/>
      <c r="C13" s="44"/>
      <c r="D13" s="30"/>
      <c r="E13" s="130"/>
      <c r="F13" s="30"/>
    </row>
    <row r="14" spans="1:6" ht="25.5" customHeight="1" x14ac:dyDescent="0.35">
      <c r="A14" s="128"/>
      <c r="B14" s="30"/>
      <c r="C14" s="31"/>
      <c r="D14" s="30"/>
      <c r="E14" s="131"/>
      <c r="F14" s="30"/>
    </row>
    <row r="15" spans="1:6" ht="25.5" customHeight="1" x14ac:dyDescent="0.35">
      <c r="A15" s="128"/>
      <c r="B15" s="30"/>
      <c r="C15" s="31"/>
      <c r="D15" s="30"/>
      <c r="E15" s="128"/>
      <c r="F15" s="30"/>
    </row>
    <row r="16" spans="1:6" ht="25.5" customHeight="1" x14ac:dyDescent="0.35">
      <c r="A16" s="128"/>
      <c r="B16" s="30"/>
      <c r="C16" s="31"/>
      <c r="D16" s="30"/>
      <c r="E16" s="128"/>
      <c r="F16" s="30"/>
    </row>
    <row r="17" spans="1:6" ht="25.5" customHeight="1" x14ac:dyDescent="0.35">
      <c r="A17" s="128"/>
      <c r="B17" s="30"/>
      <c r="C17" s="31"/>
      <c r="D17" s="30"/>
      <c r="E17" s="128"/>
      <c r="F17" s="30"/>
    </row>
    <row r="18" spans="1:6" ht="25.5" customHeight="1" x14ac:dyDescent="0.35">
      <c r="A18" s="128"/>
      <c r="B18" s="30"/>
      <c r="C18" s="31"/>
      <c r="D18" s="30"/>
      <c r="E18" s="128"/>
      <c r="F18" s="30"/>
    </row>
    <row r="19" spans="1:6" ht="25.5" customHeight="1" x14ac:dyDescent="0.35">
      <c r="A19" s="128"/>
      <c r="B19" s="30"/>
      <c r="C19" s="31"/>
      <c r="D19" s="30"/>
      <c r="E19" s="128"/>
      <c r="F19" s="30"/>
    </row>
    <row r="21" spans="1:6" ht="15.75" customHeight="1" x14ac:dyDescent="0.35">
      <c r="A21" s="92" t="s">
        <v>117</v>
      </c>
      <c r="B21" s="92"/>
      <c r="C21" s="92"/>
      <c r="D21" s="92"/>
    </row>
    <row r="22" spans="1:6" ht="14.25" customHeight="1" x14ac:dyDescent="0.35">
      <c r="A22" s="45" t="s">
        <v>118</v>
      </c>
      <c r="B22" s="20" t="s">
        <v>119</v>
      </c>
    </row>
    <row r="23" spans="1:6" ht="14.25" customHeight="1" x14ac:dyDescent="0.35">
      <c r="A23" s="46" t="s">
        <v>120</v>
      </c>
      <c r="B23" s="20" t="s">
        <v>121</v>
      </c>
    </row>
    <row r="24" spans="1:6" ht="14.25" customHeight="1" x14ac:dyDescent="0.35">
      <c r="A24" s="47" t="s">
        <v>122</v>
      </c>
      <c r="B24" s="20" t="s">
        <v>123</v>
      </c>
    </row>
    <row r="26" spans="1:6" ht="15" customHeight="1" x14ac:dyDescent="0.35">
      <c r="A26" s="95" t="s">
        <v>124</v>
      </c>
      <c r="B26" s="95"/>
      <c r="C26" s="95"/>
      <c r="D26" s="95"/>
      <c r="E26" s="95"/>
      <c r="F26" s="95"/>
    </row>
  </sheetData>
  <mergeCells count="9">
    <mergeCell ref="A15:A19"/>
    <mergeCell ref="E15:E19"/>
    <mergeCell ref="A21:D21"/>
    <mergeCell ref="A26:F26"/>
    <mergeCell ref="A7:B7"/>
    <mergeCell ref="C7:D7"/>
    <mergeCell ref="E7:F7"/>
    <mergeCell ref="A9:A14"/>
    <mergeCell ref="E9:E14"/>
  </mergeCells>
  <conditionalFormatting sqref="C9:C19">
    <cfRule type="expression" dxfId="32" priority="2">
      <formula>C9="ÉLEVÉ"</formula>
    </cfRule>
    <cfRule type="expression" dxfId="31" priority="3">
      <formula>C9="MOYEN"</formula>
    </cfRule>
    <cfRule type="expression" dxfId="30" priority="4">
      <formula>C9="FAIBLE"</formula>
    </cfRule>
  </conditionalFormatting>
  <dataValidations count="1">
    <dataValidation type="list" allowBlank="1" showInputMessage="1" showErrorMessage="1" promptTitle="Écart de capacité" prompt="FAIBLE Capacité en place · MOYEN Capacité partiellement présente, à renforcer · ÉLEVÉ Capacité largement absente" sqref="C9:C20" xr:uid="{1A939EAD-5FB1-40F2-B9EB-D5C2F413168C}">
      <formula1>"FAIBLE,MOYEN,ÉLEVÉ"</formula1>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7"/>
  <sheetViews>
    <sheetView topLeftCell="A10" zoomScale="85" zoomScaleNormal="85" workbookViewId="0">
      <selection activeCell="B13" sqref="B13:K14"/>
    </sheetView>
  </sheetViews>
  <sheetFormatPr defaultColWidth="8.54296875" defaultRowHeight="14.5" x14ac:dyDescent="0.35"/>
  <cols>
    <col min="1" max="3" width="16" customWidth="1"/>
    <col min="4" max="11" width="15" customWidth="1"/>
    <col min="14" max="14" width="82" customWidth="1"/>
  </cols>
  <sheetData>
    <row r="1" spans="1:14" ht="14.25" customHeight="1" x14ac:dyDescent="0.35">
      <c r="A1" s="18" t="s">
        <v>125</v>
      </c>
      <c r="B1" s="18"/>
      <c r="C1" s="18"/>
    </row>
    <row r="2" spans="1:14" ht="24" customHeight="1" x14ac:dyDescent="0.45">
      <c r="A2" s="19" t="s">
        <v>35</v>
      </c>
      <c r="B2" s="19"/>
      <c r="C2" s="19"/>
    </row>
    <row r="3" spans="1:14" ht="14.25" customHeight="1" x14ac:dyDescent="0.35">
      <c r="A3" s="20" t="s">
        <v>126</v>
      </c>
      <c r="B3" s="20"/>
      <c r="C3" s="20"/>
    </row>
    <row r="4" spans="1:14" ht="14.25" customHeight="1" x14ac:dyDescent="0.35">
      <c r="A4" s="20" t="s">
        <v>127</v>
      </c>
      <c r="B4" s="20"/>
      <c r="C4" s="20"/>
    </row>
    <row r="6" spans="1:14" ht="15.75" customHeight="1" x14ac:dyDescent="0.35">
      <c r="A6" s="132" t="s">
        <v>128</v>
      </c>
      <c r="B6" s="103" t="s">
        <v>129</v>
      </c>
      <c r="C6" s="103"/>
      <c r="D6" s="103" t="s">
        <v>130</v>
      </c>
      <c r="E6" s="103"/>
      <c r="F6" s="103" t="s">
        <v>131</v>
      </c>
      <c r="G6" s="103"/>
      <c r="H6" s="103"/>
      <c r="I6" s="103"/>
      <c r="J6" s="103"/>
      <c r="K6" s="103"/>
    </row>
    <row r="7" spans="1:14" ht="21.75" customHeight="1" x14ac:dyDescent="0.35">
      <c r="A7" s="132"/>
      <c r="B7" s="104"/>
      <c r="C7" s="104"/>
      <c r="D7" s="104"/>
      <c r="E7" s="104"/>
      <c r="F7" s="104"/>
      <c r="G7" s="104"/>
      <c r="H7" s="104"/>
      <c r="I7" s="104"/>
      <c r="J7" s="104"/>
      <c r="K7" s="104"/>
    </row>
    <row r="8" spans="1:14" ht="25.5" customHeight="1" x14ac:dyDescent="0.35">
      <c r="A8" s="132"/>
      <c r="B8" s="104"/>
      <c r="C8" s="104"/>
      <c r="D8" s="104"/>
      <c r="E8" s="104"/>
      <c r="F8" s="104"/>
      <c r="G8" s="104"/>
      <c r="H8" s="104"/>
      <c r="I8" s="104"/>
      <c r="J8" s="104"/>
      <c r="K8" s="104"/>
    </row>
    <row r="9" spans="1:14" ht="33" customHeight="1" x14ac:dyDescent="0.35">
      <c r="A9" s="132"/>
      <c r="B9" s="104"/>
      <c r="C9" s="104"/>
      <c r="D9" s="104"/>
      <c r="E9" s="104"/>
      <c r="F9" s="104"/>
      <c r="G9" s="104"/>
      <c r="H9" s="104"/>
      <c r="I9" s="104"/>
      <c r="J9" s="104"/>
      <c r="K9" s="104"/>
      <c r="N9" s="48"/>
    </row>
    <row r="10" spans="1:14" ht="21.75" customHeight="1" x14ac:dyDescent="0.35">
      <c r="A10" s="132"/>
      <c r="B10" s="104"/>
      <c r="C10" s="104"/>
      <c r="D10" s="104"/>
      <c r="E10" s="104"/>
      <c r="F10" s="104"/>
      <c r="G10" s="104"/>
      <c r="H10" s="104"/>
      <c r="I10" s="104"/>
      <c r="J10" s="104"/>
      <c r="K10" s="104"/>
    </row>
    <row r="12" spans="1:14" ht="15.75" customHeight="1" x14ac:dyDescent="0.35">
      <c r="A12" s="132" t="s">
        <v>132</v>
      </c>
      <c r="B12" s="133" t="s">
        <v>133</v>
      </c>
      <c r="C12" s="133"/>
      <c r="D12" s="133"/>
      <c r="E12" s="133"/>
      <c r="F12" s="133"/>
      <c r="G12" s="133"/>
      <c r="H12" s="133"/>
      <c r="I12" s="133"/>
      <c r="J12" s="133"/>
      <c r="K12" s="133"/>
    </row>
    <row r="13" spans="1:14" ht="24" customHeight="1" x14ac:dyDescent="0.35">
      <c r="A13" s="132"/>
      <c r="B13" s="134"/>
      <c r="C13" s="134"/>
      <c r="D13" s="134"/>
      <c r="E13" s="134"/>
      <c r="F13" s="134"/>
      <c r="G13" s="134"/>
      <c r="H13" s="134"/>
      <c r="I13" s="134"/>
      <c r="J13" s="134"/>
      <c r="K13" s="134"/>
    </row>
    <row r="14" spans="1:14" ht="24" customHeight="1" x14ac:dyDescent="0.35">
      <c r="A14" s="132"/>
      <c r="B14" s="134"/>
      <c r="C14" s="134"/>
      <c r="D14" s="134"/>
      <c r="E14" s="134"/>
      <c r="F14" s="134"/>
      <c r="G14" s="134"/>
      <c r="H14" s="134"/>
      <c r="I14" s="134"/>
      <c r="J14" s="134"/>
      <c r="K14" s="134"/>
    </row>
    <row r="16" spans="1:14" ht="15.75" customHeight="1" x14ac:dyDescent="0.35">
      <c r="A16" s="132" t="s">
        <v>134</v>
      </c>
      <c r="B16" s="105" t="s">
        <v>135</v>
      </c>
      <c r="C16" s="105"/>
      <c r="D16" s="105" t="s">
        <v>136</v>
      </c>
      <c r="E16" s="105"/>
      <c r="F16" s="105" t="s">
        <v>137</v>
      </c>
      <c r="G16" s="105"/>
      <c r="H16" s="105"/>
      <c r="I16" s="105"/>
      <c r="J16" s="105"/>
      <c r="K16" s="105"/>
    </row>
    <row r="17" spans="1:11" ht="21.75" customHeight="1" x14ac:dyDescent="0.35">
      <c r="A17" s="132"/>
      <c r="B17" s="106"/>
      <c r="C17" s="106"/>
      <c r="D17" s="106"/>
      <c r="E17" s="106"/>
      <c r="F17" s="106"/>
      <c r="G17" s="106"/>
      <c r="H17" s="106"/>
      <c r="I17" s="106"/>
      <c r="J17" s="106"/>
      <c r="K17" s="106"/>
    </row>
    <row r="18" spans="1:11" ht="21.75" customHeight="1" x14ac:dyDescent="0.35">
      <c r="A18" s="132"/>
      <c r="B18" s="106"/>
      <c r="C18" s="106"/>
      <c r="D18" s="106"/>
      <c r="E18" s="106"/>
      <c r="F18" s="106"/>
      <c r="G18" s="106"/>
      <c r="H18" s="106"/>
      <c r="I18" s="106"/>
      <c r="J18" s="106"/>
      <c r="K18" s="106"/>
    </row>
    <row r="19" spans="1:11" ht="14.25" customHeight="1" x14ac:dyDescent="0.35">
      <c r="A19" s="132"/>
    </row>
    <row r="20" spans="1:11" ht="13.5" customHeight="1" x14ac:dyDescent="0.35">
      <c r="A20" s="132"/>
      <c r="B20" s="107" t="s">
        <v>138</v>
      </c>
      <c r="C20" s="107"/>
      <c r="D20" s="107" t="s">
        <v>139</v>
      </c>
      <c r="E20" s="107"/>
      <c r="F20" s="107" t="s">
        <v>140</v>
      </c>
      <c r="G20" s="107"/>
      <c r="H20" s="107"/>
      <c r="I20" s="107"/>
      <c r="J20" s="107"/>
      <c r="K20" s="107"/>
    </row>
    <row r="21" spans="1:11" ht="54" customHeight="1" x14ac:dyDescent="0.35">
      <c r="A21" s="132"/>
      <c r="B21" s="108"/>
      <c r="C21" s="108"/>
      <c r="D21" s="108"/>
      <c r="E21" s="108"/>
      <c r="F21" s="108"/>
      <c r="G21" s="108"/>
      <c r="H21" s="108"/>
      <c r="I21" s="108"/>
      <c r="J21" s="108"/>
      <c r="K21" s="108"/>
    </row>
    <row r="22" spans="1:11" ht="14.25" customHeight="1" x14ac:dyDescent="0.35">
      <c r="A22" s="132"/>
    </row>
    <row r="23" spans="1:11" ht="13.5" customHeight="1" x14ac:dyDescent="0.35">
      <c r="A23" s="132"/>
      <c r="B23" s="107" t="s">
        <v>141</v>
      </c>
      <c r="C23" s="107"/>
      <c r="D23" s="107"/>
      <c r="E23" s="107"/>
      <c r="F23" s="107"/>
      <c r="G23" s="107"/>
      <c r="H23" s="107"/>
      <c r="I23" s="107"/>
      <c r="J23" s="107"/>
      <c r="K23" s="107"/>
    </row>
    <row r="24" spans="1:11" ht="60.75" customHeight="1" x14ac:dyDescent="0.35">
      <c r="A24" s="132"/>
      <c r="B24" s="108"/>
      <c r="C24" s="108"/>
      <c r="D24" s="108"/>
      <c r="E24" s="108"/>
      <c r="F24" s="108"/>
      <c r="G24" s="108"/>
      <c r="H24" s="108"/>
      <c r="I24" s="108"/>
      <c r="J24" s="108"/>
      <c r="K24" s="108"/>
    </row>
    <row r="26" spans="1:11" ht="15" customHeight="1" x14ac:dyDescent="0.35">
      <c r="A26" s="95" t="s">
        <v>142</v>
      </c>
      <c r="B26" s="95"/>
      <c r="C26" s="95"/>
      <c r="D26" s="95"/>
      <c r="E26" s="95"/>
      <c r="F26" s="95"/>
      <c r="G26" s="95"/>
      <c r="H26" s="95"/>
      <c r="I26" s="95"/>
      <c r="J26" s="95"/>
      <c r="K26" s="95"/>
    </row>
    <row r="27" spans="1:11" ht="14.25" customHeight="1" x14ac:dyDescent="0.35">
      <c r="A27" s="95"/>
      <c r="B27" s="95"/>
      <c r="C27" s="95"/>
      <c r="D27" s="95"/>
      <c r="E27" s="95"/>
      <c r="F27" s="95"/>
      <c r="G27" s="95"/>
      <c r="H27" s="95"/>
      <c r="I27" s="95"/>
      <c r="J27" s="95"/>
      <c r="K27" s="95"/>
    </row>
  </sheetData>
  <mergeCells count="46">
    <mergeCell ref="A26:K27"/>
    <mergeCell ref="B24:C24"/>
    <mergeCell ref="D24:E24"/>
    <mergeCell ref="F24:G24"/>
    <mergeCell ref="H24:I24"/>
    <mergeCell ref="J24:K24"/>
    <mergeCell ref="B23:C23"/>
    <mergeCell ref="D23:E23"/>
    <mergeCell ref="F23:G23"/>
    <mergeCell ref="H23:I23"/>
    <mergeCell ref="J23:K23"/>
    <mergeCell ref="F20:G20"/>
    <mergeCell ref="H20:I20"/>
    <mergeCell ref="J20:K20"/>
    <mergeCell ref="B21:C21"/>
    <mergeCell ref="D21:E21"/>
    <mergeCell ref="F21:G21"/>
    <mergeCell ref="H21:I21"/>
    <mergeCell ref="J21:K21"/>
    <mergeCell ref="A12:A14"/>
    <mergeCell ref="B12:K12"/>
    <mergeCell ref="B13:K14"/>
    <mergeCell ref="A16:A24"/>
    <mergeCell ref="B16:C16"/>
    <mergeCell ref="D16:E16"/>
    <mergeCell ref="F16:G16"/>
    <mergeCell ref="H16:I16"/>
    <mergeCell ref="J16:K16"/>
    <mergeCell ref="B17:C18"/>
    <mergeCell ref="D17:E18"/>
    <mergeCell ref="F17:G18"/>
    <mergeCell ref="H17:I18"/>
    <mergeCell ref="J17:K18"/>
    <mergeCell ref="B20:C20"/>
    <mergeCell ref="D20:E20"/>
    <mergeCell ref="J6:K6"/>
    <mergeCell ref="B7:C10"/>
    <mergeCell ref="D7:E10"/>
    <mergeCell ref="F7:G10"/>
    <mergeCell ref="H7:I10"/>
    <mergeCell ref="J7:K10"/>
    <mergeCell ref="A6:A10"/>
    <mergeCell ref="B6:C6"/>
    <mergeCell ref="D6:E6"/>
    <mergeCell ref="F6:G6"/>
    <mergeCell ref="H6:I6"/>
  </mergeCells>
  <printOptions horizontalCentered="1"/>
  <pageMargins left="0.75" right="0.75" top="1" bottom="1" header="0.511811023622047" footer="0.511811023622047"/>
  <pageSetup paperSize="8"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7"/>
  <sheetViews>
    <sheetView zoomScale="83" zoomScaleNormal="83" workbookViewId="0">
      <selection activeCell="D6" activeCellId="3" sqref="A11:A14 A7:A10 B6 D6"/>
    </sheetView>
  </sheetViews>
  <sheetFormatPr defaultColWidth="8.54296875" defaultRowHeight="14.5" x14ac:dyDescent="0.35"/>
  <cols>
    <col min="1" max="1" width="16" customWidth="1"/>
    <col min="2" max="2" width="58" customWidth="1"/>
    <col min="3" max="3" width="3" customWidth="1"/>
    <col min="4" max="4" width="58" customWidth="1"/>
    <col min="7" max="7" width="67.1796875" customWidth="1"/>
  </cols>
  <sheetData>
    <row r="1" spans="1:4" ht="14.25" customHeight="1" x14ac:dyDescent="0.35">
      <c r="A1" s="18" t="s">
        <v>143</v>
      </c>
    </row>
    <row r="2" spans="1:4" ht="24" customHeight="1" x14ac:dyDescent="0.45">
      <c r="A2" s="19" t="s">
        <v>39</v>
      </c>
    </row>
    <row r="3" spans="1:4" ht="14.25" customHeight="1" x14ac:dyDescent="0.35">
      <c r="A3" s="20" t="s">
        <v>144</v>
      </c>
    </row>
    <row r="4" spans="1:4" ht="14.25" customHeight="1" x14ac:dyDescent="0.35">
      <c r="A4" s="20" t="s">
        <v>145</v>
      </c>
    </row>
    <row r="6" spans="1:4" ht="19.5" customHeight="1" x14ac:dyDescent="0.35">
      <c r="B6" s="135" t="s">
        <v>146</v>
      </c>
      <c r="D6" s="135" t="s">
        <v>147</v>
      </c>
    </row>
    <row r="7" spans="1:4" ht="34.5" x14ac:dyDescent="0.35">
      <c r="A7" s="132" t="s">
        <v>148</v>
      </c>
      <c r="B7" s="39" t="s">
        <v>149</v>
      </c>
      <c r="D7" s="42" t="s">
        <v>150</v>
      </c>
    </row>
    <row r="8" spans="1:4" ht="44.25" customHeight="1" x14ac:dyDescent="0.35">
      <c r="A8" s="132"/>
      <c r="B8" s="24"/>
      <c r="D8" s="26"/>
    </row>
    <row r="9" spans="1:4" ht="45.75" customHeight="1" x14ac:dyDescent="0.35">
      <c r="A9" s="132"/>
      <c r="B9" s="24"/>
      <c r="D9" s="26"/>
    </row>
    <row r="10" spans="1:4" ht="33.75" customHeight="1" x14ac:dyDescent="0.35">
      <c r="A10" s="132"/>
      <c r="B10" s="24"/>
      <c r="D10" s="26"/>
    </row>
    <row r="11" spans="1:4" ht="23" x14ac:dyDescent="0.35">
      <c r="A11" s="132" t="s">
        <v>151</v>
      </c>
      <c r="B11" s="40" t="s">
        <v>152</v>
      </c>
      <c r="D11" s="41" t="s">
        <v>153</v>
      </c>
    </row>
    <row r="12" spans="1:4" ht="32.25" customHeight="1" x14ac:dyDescent="0.35">
      <c r="A12" s="132"/>
      <c r="B12" s="27"/>
      <c r="D12" s="23"/>
    </row>
    <row r="13" spans="1:4" ht="26.25" customHeight="1" x14ac:dyDescent="0.35">
      <c r="A13" s="132"/>
      <c r="B13" s="27"/>
      <c r="D13" s="23"/>
    </row>
    <row r="14" spans="1:4" ht="19.5" customHeight="1" x14ac:dyDescent="0.35">
      <c r="A14" s="132"/>
      <c r="B14" s="27"/>
      <c r="D14" s="23"/>
    </row>
    <row r="16" spans="1:4" ht="15" customHeight="1" x14ac:dyDescent="0.35">
      <c r="A16" s="95" t="s">
        <v>154</v>
      </c>
      <c r="B16" s="95"/>
      <c r="C16" s="95"/>
      <c r="D16" s="95"/>
    </row>
    <row r="17" spans="1:4" ht="14.25" customHeight="1" x14ac:dyDescent="0.35">
      <c r="A17" s="95"/>
      <c r="B17" s="95"/>
      <c r="C17" s="95"/>
      <c r="D17" s="95"/>
    </row>
  </sheetData>
  <mergeCells count="3">
    <mergeCell ref="A7:A10"/>
    <mergeCell ref="A11:A14"/>
    <mergeCell ref="A16:D17"/>
  </mergeCells>
  <printOptions horizontalCentered="1"/>
  <pageMargins left="0.75" right="0.75" top="1" bottom="1" header="0.511811023622047" footer="0.511811023622047"/>
  <pageSetup paperSize="8"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34"/>
  <sheetViews>
    <sheetView zoomScale="70" zoomScaleNormal="70" workbookViewId="0">
      <selection activeCell="C22" sqref="C22"/>
    </sheetView>
  </sheetViews>
  <sheetFormatPr defaultColWidth="8.54296875" defaultRowHeight="14.5" x14ac:dyDescent="0.35"/>
  <cols>
    <col min="1" max="1" width="12" customWidth="1"/>
    <col min="2" max="2" width="26" customWidth="1"/>
    <col min="3" max="3" width="46" customWidth="1"/>
    <col min="4" max="4" width="26" style="48" customWidth="1"/>
    <col min="5" max="5" width="9" style="49" customWidth="1"/>
    <col min="6" max="6" width="26" customWidth="1"/>
    <col min="7" max="7" width="9" style="49" customWidth="1"/>
    <col min="8" max="8" width="26" customWidth="1"/>
    <col min="9" max="9" width="9" style="49" customWidth="1"/>
  </cols>
  <sheetData>
    <row r="1" spans="1:9" ht="14.25" customHeight="1" x14ac:dyDescent="0.35">
      <c r="A1" s="18" t="s">
        <v>155</v>
      </c>
    </row>
    <row r="2" spans="1:9" ht="24" customHeight="1" x14ac:dyDescent="0.45">
      <c r="A2" s="19" t="s">
        <v>156</v>
      </c>
    </row>
    <row r="3" spans="1:9" ht="14.25" customHeight="1" x14ac:dyDescent="0.35">
      <c r="A3" s="20" t="s">
        <v>157</v>
      </c>
    </row>
    <row r="4" spans="1:9" ht="14.25" customHeight="1" x14ac:dyDescent="0.35">
      <c r="A4" s="20" t="s">
        <v>158</v>
      </c>
    </row>
    <row r="6" spans="1:9" ht="18" customHeight="1" x14ac:dyDescent="0.35">
      <c r="A6" s="120"/>
      <c r="B6" s="137" t="s">
        <v>159</v>
      </c>
      <c r="C6" s="137" t="s">
        <v>160</v>
      </c>
      <c r="D6" s="138" t="s">
        <v>161</v>
      </c>
      <c r="E6" s="138"/>
      <c r="F6" s="138" t="s">
        <v>162</v>
      </c>
      <c r="G6" s="138"/>
      <c r="H6" s="138"/>
      <c r="I6" s="138"/>
    </row>
    <row r="7" spans="1:9" ht="18" customHeight="1" x14ac:dyDescent="0.35">
      <c r="A7" s="120"/>
      <c r="B7" s="132"/>
      <c r="C7" s="132"/>
      <c r="D7" s="136"/>
      <c r="E7" s="136"/>
      <c r="F7" s="136"/>
      <c r="G7" s="136"/>
      <c r="H7" s="136"/>
      <c r="I7" s="136"/>
    </row>
    <row r="8" spans="1:9" ht="18" customHeight="1" x14ac:dyDescent="0.35">
      <c r="A8" s="120"/>
      <c r="B8" s="132"/>
      <c r="C8" s="132"/>
      <c r="D8" s="139" t="s">
        <v>163</v>
      </c>
      <c r="E8" s="127" t="s">
        <v>164</v>
      </c>
      <c r="F8" s="139" t="s">
        <v>163</v>
      </c>
      <c r="G8" s="127" t="s">
        <v>164</v>
      </c>
      <c r="H8" s="139"/>
      <c r="I8" s="127"/>
    </row>
    <row r="9" spans="1:9" ht="45" customHeight="1" x14ac:dyDescent="0.35">
      <c r="A9" s="132" t="s">
        <v>165</v>
      </c>
      <c r="B9" s="51" t="s">
        <v>166</v>
      </c>
      <c r="C9" s="52" t="s">
        <v>167</v>
      </c>
      <c r="D9" s="50"/>
      <c r="E9" s="31"/>
      <c r="F9" s="50"/>
      <c r="G9" s="31"/>
      <c r="H9" s="50"/>
      <c r="I9" s="31"/>
    </row>
    <row r="10" spans="1:9" ht="46" x14ac:dyDescent="0.35">
      <c r="A10" s="132"/>
      <c r="B10" s="51" t="s">
        <v>168</v>
      </c>
      <c r="C10" s="52" t="s">
        <v>169</v>
      </c>
      <c r="D10" s="50"/>
      <c r="E10" s="31"/>
      <c r="F10" s="50"/>
      <c r="G10" s="31"/>
      <c r="H10" s="50"/>
      <c r="I10" s="31"/>
    </row>
    <row r="11" spans="1:9" ht="54.5" customHeight="1" x14ac:dyDescent="0.35">
      <c r="A11" s="132"/>
      <c r="B11" s="51" t="s">
        <v>170</v>
      </c>
      <c r="C11" s="52" t="s">
        <v>171</v>
      </c>
      <c r="D11" s="50"/>
      <c r="E11" s="31"/>
      <c r="F11" s="50"/>
      <c r="G11" s="31"/>
      <c r="H11" s="50"/>
      <c r="I11" s="31"/>
    </row>
    <row r="12" spans="1:9" ht="67.5" customHeight="1" x14ac:dyDescent="0.35">
      <c r="A12" s="132"/>
      <c r="B12" s="51" t="s">
        <v>172</v>
      </c>
      <c r="C12" s="52" t="s">
        <v>173</v>
      </c>
      <c r="D12" s="50"/>
      <c r="E12" s="31"/>
      <c r="F12" s="50"/>
      <c r="G12" s="31"/>
      <c r="H12" s="50"/>
      <c r="I12" s="31"/>
    </row>
    <row r="13" spans="1:9" ht="75.5" customHeight="1" x14ac:dyDescent="0.35">
      <c r="A13" s="132"/>
      <c r="B13" s="51" t="s">
        <v>174</v>
      </c>
      <c r="C13" s="52" t="s">
        <v>175</v>
      </c>
      <c r="D13" s="50"/>
      <c r="E13" s="31"/>
      <c r="F13" s="50"/>
      <c r="G13" s="31"/>
      <c r="H13" s="50"/>
      <c r="I13" s="31"/>
    </row>
    <row r="14" spans="1:9" ht="57" customHeight="1" x14ac:dyDescent="0.35">
      <c r="A14" s="132"/>
      <c r="B14" s="51" t="s">
        <v>176</v>
      </c>
      <c r="C14" s="52" t="s">
        <v>177</v>
      </c>
      <c r="D14" s="50"/>
      <c r="E14" s="31"/>
      <c r="F14" s="50"/>
      <c r="G14" s="31"/>
      <c r="H14" s="50"/>
      <c r="I14" s="31"/>
    </row>
    <row r="15" spans="1:9" ht="49.5" customHeight="1" x14ac:dyDescent="0.35">
      <c r="A15" s="132"/>
      <c r="B15" s="51" t="s">
        <v>178</v>
      </c>
      <c r="C15" s="52" t="s">
        <v>179</v>
      </c>
      <c r="D15" s="50"/>
      <c r="E15" s="31"/>
      <c r="F15" s="50"/>
      <c r="G15" s="31"/>
      <c r="H15" s="50"/>
      <c r="I15" s="31"/>
    </row>
    <row r="16" spans="1:9" ht="69.5" customHeight="1" x14ac:dyDescent="0.35">
      <c r="A16" s="132" t="s">
        <v>180</v>
      </c>
      <c r="B16" s="51" t="s">
        <v>181</v>
      </c>
      <c r="C16" s="52" t="s">
        <v>182</v>
      </c>
      <c r="D16" s="50"/>
      <c r="E16" s="31"/>
      <c r="F16" s="50"/>
      <c r="G16" s="31"/>
      <c r="H16" s="50"/>
      <c r="I16" s="31"/>
    </row>
    <row r="17" spans="1:9" ht="49.5" customHeight="1" x14ac:dyDescent="0.35">
      <c r="A17" s="132"/>
      <c r="B17" s="51" t="s">
        <v>183</v>
      </c>
      <c r="C17" s="52" t="s">
        <v>184</v>
      </c>
      <c r="D17" s="50"/>
      <c r="E17" s="31"/>
      <c r="F17" s="50"/>
      <c r="G17" s="31"/>
      <c r="H17" s="50"/>
      <c r="I17" s="31"/>
    </row>
    <row r="18" spans="1:9" ht="49.5" customHeight="1" x14ac:dyDescent="0.35">
      <c r="A18" s="132"/>
      <c r="B18" s="51" t="s">
        <v>185</v>
      </c>
      <c r="C18" s="52" t="s">
        <v>186</v>
      </c>
      <c r="D18" s="50"/>
      <c r="E18" s="31"/>
      <c r="F18" s="50"/>
      <c r="G18" s="31"/>
      <c r="H18" s="50"/>
      <c r="I18" s="31"/>
    </row>
    <row r="19" spans="1:9" ht="49.5" customHeight="1" x14ac:dyDescent="0.35">
      <c r="A19" s="132" t="s">
        <v>187</v>
      </c>
      <c r="B19" s="51" t="s">
        <v>188</v>
      </c>
      <c r="C19" s="52" t="s">
        <v>189</v>
      </c>
      <c r="D19" s="50"/>
      <c r="E19" s="31"/>
      <c r="F19" s="50"/>
      <c r="G19" s="31"/>
      <c r="H19" s="50"/>
      <c r="I19" s="31"/>
    </row>
    <row r="20" spans="1:9" ht="49.5" customHeight="1" x14ac:dyDescent="0.35">
      <c r="A20" s="132"/>
      <c r="B20" s="51" t="s">
        <v>190</v>
      </c>
      <c r="C20" s="52" t="s">
        <v>191</v>
      </c>
      <c r="D20" s="53"/>
      <c r="E20" s="31"/>
      <c r="F20" s="50"/>
      <c r="G20" s="31"/>
      <c r="H20" s="50"/>
      <c r="I20" s="31"/>
    </row>
    <row r="21" spans="1:9" ht="49.5" customHeight="1" x14ac:dyDescent="0.35">
      <c r="A21" s="132"/>
      <c r="B21" s="51" t="s">
        <v>192</v>
      </c>
      <c r="C21" s="52" t="s">
        <v>193</v>
      </c>
      <c r="D21" s="50"/>
      <c r="E21" s="31"/>
      <c r="F21" s="50"/>
      <c r="G21" s="31"/>
      <c r="H21" s="50"/>
      <c r="I21" s="31"/>
    </row>
    <row r="22" spans="1:9" ht="49.5" customHeight="1" x14ac:dyDescent="0.35">
      <c r="A22" s="132"/>
      <c r="B22" s="51" t="s">
        <v>194</v>
      </c>
      <c r="C22" s="52" t="s">
        <v>195</v>
      </c>
      <c r="D22" s="50"/>
      <c r="E22" s="31"/>
      <c r="F22" s="50"/>
      <c r="G22" s="31"/>
      <c r="H22" s="50"/>
      <c r="I22" s="31"/>
    </row>
    <row r="23" spans="1:9" ht="18" customHeight="1" x14ac:dyDescent="0.35">
      <c r="A23" s="140" t="s">
        <v>196</v>
      </c>
      <c r="B23" s="140"/>
      <c r="C23" s="140"/>
      <c r="D23" s="141"/>
      <c r="E23" s="142" t="str">
        <f>IF(COUNT(E9:E22)=0,"",SUM(E9:E22))</f>
        <v/>
      </c>
      <c r="F23" s="143"/>
      <c r="G23" s="142" t="str">
        <f>IF(COUNT(G9:G22)=0,"",SUM(G9:G22))</f>
        <v/>
      </c>
      <c r="H23" s="143"/>
      <c r="I23" s="142"/>
    </row>
    <row r="24" spans="1:9" ht="18" customHeight="1" x14ac:dyDescent="0.35">
      <c r="A24" s="140" t="s">
        <v>197</v>
      </c>
      <c r="B24" s="140"/>
      <c r="C24" s="140"/>
      <c r="D24" s="141"/>
      <c r="E24" s="144" t="str">
        <f>IF(COUNT(E9:E22)=0,"",SUM(E9:E22)/(COUNT(E9:E22)*5))</f>
        <v/>
      </c>
      <c r="F24" s="143"/>
      <c r="G24" s="144" t="str">
        <f>IF(COUNT(G9:G22)=0,"",SUM(G9:G22)/(COUNT(G9:G22)*5))</f>
        <v/>
      </c>
      <c r="H24" s="143"/>
      <c r="I24" s="144"/>
    </row>
    <row r="26" spans="1:9" ht="15.75" customHeight="1" x14ac:dyDescent="0.35">
      <c r="A26" s="145" t="s">
        <v>198</v>
      </c>
      <c r="B26" s="145"/>
      <c r="C26" s="145"/>
      <c r="D26" s="145" t="s">
        <v>199</v>
      </c>
      <c r="E26" s="145"/>
      <c r="F26" s="145"/>
      <c r="G26" s="145"/>
      <c r="H26" s="145"/>
      <c r="I26" s="145"/>
    </row>
    <row r="27" spans="1:9" ht="15" customHeight="1" x14ac:dyDescent="0.35">
      <c r="A27" s="45" t="s">
        <v>34</v>
      </c>
      <c r="B27" s="20" t="s">
        <v>200</v>
      </c>
      <c r="D27" s="45" t="s">
        <v>201</v>
      </c>
      <c r="E27" s="109" t="s">
        <v>202</v>
      </c>
      <c r="F27" s="109"/>
      <c r="G27" s="109"/>
      <c r="H27" s="109"/>
      <c r="I27" s="109"/>
    </row>
    <row r="28" spans="1:9" ht="15" customHeight="1" x14ac:dyDescent="0.35">
      <c r="A28" s="2" t="s">
        <v>29</v>
      </c>
      <c r="B28" s="20" t="s">
        <v>203</v>
      </c>
      <c r="D28" s="2" t="s">
        <v>204</v>
      </c>
      <c r="E28" s="109" t="s">
        <v>205</v>
      </c>
      <c r="F28" s="109"/>
      <c r="G28" s="109"/>
      <c r="H28" s="109"/>
      <c r="I28" s="109"/>
    </row>
    <row r="29" spans="1:9" ht="15" customHeight="1" x14ac:dyDescent="0.35">
      <c r="A29" s="46" t="s">
        <v>25</v>
      </c>
      <c r="B29" s="20" t="s">
        <v>206</v>
      </c>
      <c r="D29" s="46" t="s">
        <v>207</v>
      </c>
      <c r="E29" s="109" t="s">
        <v>208</v>
      </c>
      <c r="F29" s="109"/>
      <c r="G29" s="109"/>
      <c r="H29" s="109"/>
      <c r="I29" s="109"/>
    </row>
    <row r="30" spans="1:9" ht="15" customHeight="1" x14ac:dyDescent="0.35">
      <c r="A30" s="47" t="s">
        <v>20</v>
      </c>
      <c r="B30" s="20" t="s">
        <v>209</v>
      </c>
      <c r="D30" s="47" t="s">
        <v>210</v>
      </c>
      <c r="E30" s="109" t="s">
        <v>211</v>
      </c>
      <c r="F30" s="109"/>
      <c r="G30" s="109"/>
      <c r="H30" s="109"/>
      <c r="I30" s="109"/>
    </row>
    <row r="31" spans="1:9" ht="14.25" customHeight="1" x14ac:dyDescent="0.35">
      <c r="A31" s="47" t="s">
        <v>15</v>
      </c>
      <c r="B31" s="20" t="s">
        <v>212</v>
      </c>
    </row>
    <row r="33" spans="1:9" ht="15" customHeight="1" x14ac:dyDescent="0.35">
      <c r="A33" s="95" t="s">
        <v>213</v>
      </c>
      <c r="B33" s="95"/>
      <c r="C33" s="95"/>
      <c r="D33" s="95"/>
      <c r="E33" s="95"/>
      <c r="F33" s="95"/>
      <c r="G33" s="95"/>
      <c r="H33" s="95"/>
      <c r="I33" s="95"/>
    </row>
    <row r="34" spans="1:9" ht="14.25" customHeight="1" x14ac:dyDescent="0.35">
      <c r="A34" s="95"/>
      <c r="B34" s="95"/>
      <c r="C34" s="95"/>
      <c r="D34" s="95"/>
      <c r="E34" s="95"/>
      <c r="F34" s="95"/>
      <c r="G34" s="95"/>
      <c r="H34" s="95"/>
      <c r="I34" s="95"/>
    </row>
  </sheetData>
  <mergeCells count="21">
    <mergeCell ref="E27:I27"/>
    <mergeCell ref="E28:I28"/>
    <mergeCell ref="E29:I29"/>
    <mergeCell ref="E30:I30"/>
    <mergeCell ref="A33:I34"/>
    <mergeCell ref="A26:C26"/>
    <mergeCell ref="D26:I26"/>
    <mergeCell ref="A16:A18"/>
    <mergeCell ref="A19:A22"/>
    <mergeCell ref="A23:C23"/>
    <mergeCell ref="A24:C24"/>
    <mergeCell ref="H6:I6"/>
    <mergeCell ref="D7:E7"/>
    <mergeCell ref="F7:G7"/>
    <mergeCell ref="H7:I7"/>
    <mergeCell ref="A9:A15"/>
    <mergeCell ref="A6:A8"/>
    <mergeCell ref="B6:B8"/>
    <mergeCell ref="C6:C8"/>
    <mergeCell ref="D6:E6"/>
    <mergeCell ref="F6:G6"/>
  </mergeCells>
  <conditionalFormatting sqref="G9:G22 I9:I22 E9:E22">
    <cfRule type="expression" dxfId="29" priority="1">
      <formula>E9=4</formula>
    </cfRule>
    <cfRule type="expression" dxfId="28" priority="5">
      <formula>E9=5</formula>
    </cfRule>
    <cfRule type="expression" dxfId="27" priority="6">
      <formula>E9=3</formula>
    </cfRule>
    <cfRule type="expression" dxfId="26" priority="7">
      <formula>AND(E9&lt;&gt;"",E9&lt;=2)</formula>
    </cfRule>
  </conditionalFormatting>
  <conditionalFormatting sqref="E24">
    <cfRule type="expression" dxfId="25" priority="8">
      <formula>E24&gt;=0.8</formula>
    </cfRule>
    <cfRule type="expression" dxfId="24" priority="9">
      <formula>AND(E24&gt;=0.7,E24&lt;0.8)</formula>
    </cfRule>
    <cfRule type="expression" dxfId="23" priority="10">
      <formula>AND(E24&gt;=0.6,E24&lt;0.7)</formula>
    </cfRule>
    <cfRule type="expression" dxfId="22" priority="11">
      <formula>AND(E24&lt;&gt;"",E24&lt;0.6)</formula>
    </cfRule>
  </conditionalFormatting>
  <conditionalFormatting sqref="G24">
    <cfRule type="expression" dxfId="21" priority="12">
      <formula>G24&gt;=0.8</formula>
    </cfRule>
    <cfRule type="expression" dxfId="20" priority="13">
      <formula>AND(G24&gt;=0.7,G24&lt;0.8)</formula>
    </cfRule>
    <cfRule type="expression" dxfId="19" priority="14">
      <formula>AND(G24&gt;=0.6,G24&lt;0.7)</formula>
    </cfRule>
    <cfRule type="expression" dxfId="18" priority="15">
      <formula>AND(G24&lt;&gt;"",G24&lt;0.6)</formula>
    </cfRule>
  </conditionalFormatting>
  <conditionalFormatting sqref="I24">
    <cfRule type="expression" dxfId="17" priority="16">
      <formula>I24&gt;=0.8</formula>
    </cfRule>
    <cfRule type="expression" dxfId="16" priority="17">
      <formula>AND(I24&gt;=0.7,I24&lt;0.8)</formula>
    </cfRule>
    <cfRule type="expression" dxfId="15" priority="18">
      <formula>AND(I24&gt;=0.6,I24&lt;0.7)</formula>
    </cfRule>
    <cfRule type="expression" dxfId="14" priority="19">
      <formula>AND(I24&lt;&gt;"",I24&lt;0.6)</formula>
    </cfRule>
  </conditionalFormatting>
  <dataValidations count="2">
    <dataValidation type="list" allowBlank="1" showInputMessage="1" showErrorMessage="1" promptTitle="Score" prompt="5 excellent · 4 good · 3 moderate · 2 weak · 1 limited alignment" sqref="I9:I22" xr:uid="{00000000-0002-0000-0700-000000000000}">
      <formula1>"5,4,3,2,1"</formula1>
      <formula2>0</formula2>
    </dataValidation>
    <dataValidation type="list" allowBlank="1" showInputMessage="1" showErrorMessage="1" promptTitle="Score" prompt="5 Alignement excellent · 4 Bon alignement · 3 Alignement modéré · 2 Faible alignement · 1 Alignement limité" sqref="E9:E22 G9:G22" xr:uid="{5BACFF9A-85B6-4517-B174-72C5BDCA2CC7}">
      <formula1>"5,4,3,2,1"</formula1>
    </dataValidation>
  </dataValidations>
  <printOptions horizontalCentered="1"/>
  <pageMargins left="0.75" right="0.75" top="1" bottom="1" header="0.511811023622047" footer="0.511811023622047"/>
  <pageSetup paperSize="8" fitToHeight="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1"/>
  <sheetViews>
    <sheetView zoomScale="55" zoomScaleNormal="55" workbookViewId="0">
      <selection activeCell="B8" sqref="B8:B16"/>
    </sheetView>
  </sheetViews>
  <sheetFormatPr defaultColWidth="8.54296875" defaultRowHeight="14.5" x14ac:dyDescent="0.35"/>
  <cols>
    <col min="1" max="1" width="34" customWidth="1"/>
    <col min="2" max="2" width="22" customWidth="1"/>
    <col min="3" max="4" width="42" customWidth="1"/>
    <col min="5" max="6" width="34" customWidth="1"/>
    <col min="9" max="9" width="29.54296875" customWidth="1"/>
    <col min="10" max="10" width="39.54296875" customWidth="1"/>
  </cols>
  <sheetData>
    <row r="1" spans="1:9" ht="14.25" customHeight="1" x14ac:dyDescent="0.35">
      <c r="A1" s="18" t="s">
        <v>214</v>
      </c>
    </row>
    <row r="2" spans="1:9" ht="24" customHeight="1" x14ac:dyDescent="0.45">
      <c r="A2" s="19" t="s">
        <v>48</v>
      </c>
    </row>
    <row r="3" spans="1:9" ht="14.25" customHeight="1" x14ac:dyDescent="0.35">
      <c r="A3" s="20" t="s">
        <v>215</v>
      </c>
    </row>
    <row r="4" spans="1:9" ht="14.25" customHeight="1" x14ac:dyDescent="0.35">
      <c r="A4" s="20" t="s">
        <v>216</v>
      </c>
    </row>
    <row r="5" spans="1:9" ht="18" customHeight="1" x14ac:dyDescent="0.35">
      <c r="A5" s="21"/>
    </row>
    <row r="6" spans="1:9" ht="18" customHeight="1" x14ac:dyDescent="0.35">
      <c r="A6" s="126" t="s">
        <v>217</v>
      </c>
      <c r="B6" s="125" t="s">
        <v>218</v>
      </c>
      <c r="C6" s="125"/>
      <c r="D6" s="125"/>
      <c r="E6" s="126" t="s">
        <v>219</v>
      </c>
      <c r="F6" s="126"/>
    </row>
    <row r="7" spans="1:9" ht="34.5" x14ac:dyDescent="0.35">
      <c r="A7" s="126"/>
      <c r="B7" s="54" t="s">
        <v>220</v>
      </c>
      <c r="C7" s="55" t="s">
        <v>221</v>
      </c>
      <c r="D7" s="56" t="s">
        <v>222</v>
      </c>
      <c r="E7" s="54" t="s">
        <v>223</v>
      </c>
      <c r="F7" s="54" t="s">
        <v>224</v>
      </c>
    </row>
    <row r="8" spans="1:9" ht="91.5" customHeight="1" x14ac:dyDescent="0.35">
      <c r="A8" s="146"/>
      <c r="B8" s="147"/>
      <c r="C8" s="57"/>
      <c r="D8" s="58"/>
      <c r="E8" s="110"/>
      <c r="F8" s="111"/>
      <c r="I8" s="48"/>
    </row>
    <row r="9" spans="1:9" ht="78" customHeight="1" x14ac:dyDescent="0.35">
      <c r="A9" s="146"/>
      <c r="B9" s="147"/>
      <c r="C9" s="48"/>
      <c r="D9" s="30"/>
      <c r="E9" s="110"/>
      <c r="F9" s="111"/>
    </row>
    <row r="10" spans="1:9" ht="67.5" customHeight="1" x14ac:dyDescent="0.35">
      <c r="A10" s="146"/>
      <c r="B10" s="147"/>
      <c r="C10" s="59"/>
      <c r="D10" s="60"/>
      <c r="E10" s="110"/>
      <c r="F10" s="111"/>
    </row>
    <row r="11" spans="1:9" ht="52.5" customHeight="1" x14ac:dyDescent="0.35">
      <c r="A11" s="146"/>
      <c r="B11" s="148"/>
      <c r="C11" s="61"/>
      <c r="D11" s="61"/>
      <c r="E11" s="112"/>
      <c r="F11" s="113"/>
    </row>
    <row r="12" spans="1:9" ht="60" customHeight="1" x14ac:dyDescent="0.35">
      <c r="A12" s="146"/>
      <c r="B12" s="148"/>
      <c r="C12" s="62"/>
      <c r="D12" s="63"/>
      <c r="E12" s="112"/>
      <c r="F12" s="113"/>
    </row>
    <row r="13" spans="1:9" ht="50.25" customHeight="1" x14ac:dyDescent="0.35">
      <c r="A13" s="146"/>
      <c r="B13" s="148"/>
      <c r="C13" s="64"/>
      <c r="D13" s="64"/>
      <c r="E13" s="112"/>
      <c r="F13" s="113"/>
    </row>
    <row r="14" spans="1:9" ht="39" customHeight="1" x14ac:dyDescent="0.35">
      <c r="A14" s="146"/>
      <c r="B14" s="147"/>
      <c r="C14" s="58"/>
      <c r="D14" s="58"/>
      <c r="E14" s="110"/>
      <c r="F14" s="111"/>
    </row>
    <row r="15" spans="1:9" ht="39" customHeight="1" x14ac:dyDescent="0.35">
      <c r="A15" s="146"/>
      <c r="B15" s="147"/>
      <c r="C15" s="30"/>
      <c r="D15" s="30"/>
      <c r="E15" s="110"/>
      <c r="F15" s="111"/>
    </row>
    <row r="16" spans="1:9" ht="39" customHeight="1" x14ac:dyDescent="0.35">
      <c r="A16" s="146"/>
      <c r="B16" s="147"/>
      <c r="C16" s="60"/>
      <c r="D16" s="60"/>
      <c r="E16" s="110"/>
      <c r="F16" s="111"/>
    </row>
    <row r="18" ht="15" customHeight="1" x14ac:dyDescent="0.35"/>
    <row r="19" ht="14.25" customHeight="1" x14ac:dyDescent="0.35"/>
    <row r="20" ht="14.25" customHeight="1" x14ac:dyDescent="0.35"/>
    <row r="21" ht="14.25" customHeight="1" x14ac:dyDescent="0.35"/>
    <row r="22" ht="24" customHeight="1" x14ac:dyDescent="0.35"/>
    <row r="23" ht="28.5" customHeight="1" x14ac:dyDescent="0.35"/>
    <row r="24" ht="28.5" customHeight="1" x14ac:dyDescent="0.35"/>
    <row r="25" ht="28.5" customHeight="1" x14ac:dyDescent="0.35"/>
    <row r="26" ht="39" customHeight="1" x14ac:dyDescent="0.35"/>
    <row r="27" ht="26.25" customHeight="1" x14ac:dyDescent="0.35"/>
    <row r="28" ht="14.25" customHeight="1" x14ac:dyDescent="0.35"/>
    <row r="29" ht="26.25" customHeight="1" x14ac:dyDescent="0.35"/>
    <row r="30" ht="26.25" customHeight="1" x14ac:dyDescent="0.35"/>
    <row r="31" ht="26.25" customHeight="1" x14ac:dyDescent="0.35"/>
  </sheetData>
  <mergeCells count="13">
    <mergeCell ref="A6:A7"/>
    <mergeCell ref="B6:D6"/>
    <mergeCell ref="E6:F6"/>
    <mergeCell ref="A8:A16"/>
    <mergeCell ref="B8:B10"/>
    <mergeCell ref="E8:E10"/>
    <mergeCell ref="F8:F10"/>
    <mergeCell ref="B11:B13"/>
    <mergeCell ref="E11:E13"/>
    <mergeCell ref="F11:F13"/>
    <mergeCell ref="B14:B16"/>
    <mergeCell ref="E14:E16"/>
    <mergeCell ref="F14:F16"/>
  </mergeCells>
  <printOptions horizontalCentered="1"/>
  <pageMargins left="0.75" right="0.75" top="1" bottom="1" header="0.511811023622047" footer="0.511811023622047"/>
  <pageSetup paperSize="8"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11"/>
  <sheetViews>
    <sheetView tabSelected="1" zoomScale="55" zoomScaleNormal="55" workbookViewId="0">
      <selection activeCell="U9" sqref="U9:XFD11"/>
    </sheetView>
  </sheetViews>
  <sheetFormatPr defaultColWidth="8.54296875" defaultRowHeight="14.5" x14ac:dyDescent="0.35"/>
  <cols>
    <col min="1" max="1" width="16.453125" customWidth="1"/>
    <col min="2" max="2" width="51" customWidth="1"/>
    <col min="3" max="3" width="42" customWidth="1"/>
    <col min="4" max="5" width="34" customWidth="1"/>
  </cols>
  <sheetData>
    <row r="1" spans="1:20" ht="14.25" customHeight="1" x14ac:dyDescent="0.35">
      <c r="A1" s="18" t="s">
        <v>225</v>
      </c>
    </row>
    <row r="2" spans="1:20" ht="24" customHeight="1" x14ac:dyDescent="0.45">
      <c r="A2" s="19" t="s">
        <v>51</v>
      </c>
    </row>
    <row r="3" spans="1:20" ht="14.25" customHeight="1" x14ac:dyDescent="0.35">
      <c r="A3" s="20" t="s">
        <v>226</v>
      </c>
    </row>
    <row r="4" spans="1:20" ht="14.25" customHeight="1" x14ac:dyDescent="0.35">
      <c r="A4" s="20" t="s">
        <v>227</v>
      </c>
    </row>
    <row r="5" spans="1:20" ht="14.25" customHeight="1" x14ac:dyDescent="0.35">
      <c r="A5" s="21"/>
    </row>
    <row r="7" spans="1:20" ht="48.75" customHeight="1" x14ac:dyDescent="0.35">
      <c r="A7" s="150" t="s">
        <v>228</v>
      </c>
      <c r="B7" s="161" t="s">
        <v>229</v>
      </c>
      <c r="C7" s="162"/>
      <c r="D7" s="162"/>
      <c r="E7" s="162"/>
      <c r="F7" s="65"/>
      <c r="G7" s="65"/>
      <c r="H7" s="65"/>
      <c r="I7" s="65"/>
      <c r="J7" s="65"/>
      <c r="K7" s="65"/>
      <c r="L7" s="65"/>
      <c r="M7" s="65"/>
      <c r="N7" s="65"/>
      <c r="O7" s="65"/>
      <c r="P7" s="65"/>
      <c r="Q7" s="65"/>
      <c r="R7" s="65"/>
      <c r="S7" s="65"/>
      <c r="T7" s="65"/>
    </row>
    <row r="8" spans="1:20" ht="72" customHeight="1" x14ac:dyDescent="0.35">
      <c r="A8" s="150" t="s">
        <v>230</v>
      </c>
      <c r="B8" s="163" t="s">
        <v>231</v>
      </c>
      <c r="C8" s="164"/>
      <c r="D8" s="165"/>
      <c r="E8" s="165"/>
      <c r="F8" s="66"/>
      <c r="G8" s="66"/>
      <c r="H8" s="66"/>
      <c r="I8" s="66"/>
      <c r="J8" s="66"/>
      <c r="K8" s="66"/>
      <c r="L8" s="66"/>
      <c r="M8" s="66"/>
      <c r="N8" s="66"/>
      <c r="O8" s="66"/>
      <c r="P8" s="66"/>
      <c r="Q8" s="66"/>
      <c r="R8" s="66"/>
      <c r="S8" s="66"/>
      <c r="T8" s="66"/>
    </row>
    <row r="9" spans="1:20" s="174" customFormat="1" ht="85.5" customHeight="1" x14ac:dyDescent="0.35">
      <c r="A9" s="150" t="s">
        <v>232</v>
      </c>
      <c r="B9" s="166" t="s">
        <v>233</v>
      </c>
      <c r="C9" s="167"/>
      <c r="D9" s="167"/>
      <c r="E9" s="167"/>
      <c r="F9" s="67"/>
      <c r="G9" s="67"/>
      <c r="H9" s="67"/>
      <c r="I9" s="67"/>
      <c r="J9" s="67"/>
      <c r="K9" s="67"/>
      <c r="L9" s="67"/>
      <c r="M9" s="67"/>
      <c r="N9" s="67"/>
      <c r="O9" s="67"/>
      <c r="P9" s="67"/>
      <c r="Q9" s="67"/>
      <c r="R9" s="67"/>
      <c r="S9" s="67"/>
      <c r="T9" s="67"/>
    </row>
    <row r="10" spans="1:20" s="174" customFormat="1" ht="144" customHeight="1" x14ac:dyDescent="0.35">
      <c r="A10" s="149" t="s">
        <v>234</v>
      </c>
      <c r="B10" s="168" t="s">
        <v>235</v>
      </c>
      <c r="C10" s="169"/>
      <c r="D10" s="170"/>
      <c r="E10" s="170"/>
      <c r="F10" s="68"/>
      <c r="G10" s="68"/>
      <c r="H10" s="68"/>
      <c r="I10" s="68"/>
      <c r="J10" s="68"/>
      <c r="K10" s="68"/>
      <c r="L10" s="68"/>
      <c r="M10" s="68"/>
      <c r="N10" s="68"/>
      <c r="O10" s="68"/>
      <c r="P10" s="68"/>
      <c r="Q10" s="68"/>
      <c r="R10" s="68"/>
      <c r="S10" s="68"/>
      <c r="T10" s="68"/>
    </row>
    <row r="11" spans="1:20" s="174" customFormat="1" ht="103.5" customHeight="1" x14ac:dyDescent="0.35">
      <c r="A11" s="149"/>
      <c r="B11" s="171" t="s">
        <v>236</v>
      </c>
      <c r="C11" s="172"/>
      <c r="D11" s="173"/>
      <c r="E11" s="173"/>
      <c r="F11" s="68"/>
      <c r="G11" s="68"/>
      <c r="H11" s="68"/>
      <c r="I11" s="68"/>
      <c r="J11" s="68"/>
      <c r="K11" s="68"/>
      <c r="L11" s="68"/>
      <c r="M11" s="68"/>
      <c r="N11" s="68"/>
      <c r="O11" s="68"/>
      <c r="P11" s="68"/>
      <c r="Q11" s="68"/>
      <c r="R11" s="68"/>
      <c r="S11" s="68"/>
      <c r="T11" s="68"/>
    </row>
  </sheetData>
  <mergeCells count="3">
    <mergeCell ref="C7:E7"/>
    <mergeCell ref="A10:A11"/>
    <mergeCell ref="D11:E11"/>
  </mergeCells>
  <printOptions horizontalCentered="1"/>
  <pageMargins left="0.75" right="0.75" top="1" bottom="1" header="0.511811023622047" footer="0.511811023622047"/>
  <pageSetup paperSize="8"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32"/>
  <sheetViews>
    <sheetView zoomScale="70" zoomScaleNormal="70" workbookViewId="0">
      <selection activeCell="G10" sqref="G10"/>
    </sheetView>
  </sheetViews>
  <sheetFormatPr defaultColWidth="8.54296875" defaultRowHeight="14.5" x14ac:dyDescent="0.35"/>
  <cols>
    <col min="1" max="1" width="24" customWidth="1"/>
    <col min="2" max="2" width="40" customWidth="1"/>
    <col min="3" max="3" width="18" customWidth="1"/>
    <col min="4" max="4" width="26" customWidth="1"/>
    <col min="5" max="6" width="12" customWidth="1"/>
    <col min="7" max="7" width="8" customWidth="1"/>
    <col min="8" max="8" width="12" customWidth="1"/>
    <col min="9" max="19" width="5.453125" customWidth="1"/>
  </cols>
  <sheetData>
    <row r="1" spans="1:19" ht="14.25" customHeight="1" x14ac:dyDescent="0.35">
      <c r="A1" s="18" t="s">
        <v>237</v>
      </c>
    </row>
    <row r="2" spans="1:19" ht="24" customHeight="1" x14ac:dyDescent="0.45">
      <c r="A2" s="19" t="s">
        <v>55</v>
      </c>
    </row>
    <row r="3" spans="1:19" ht="14.25" customHeight="1" x14ac:dyDescent="0.35">
      <c r="A3" s="20" t="s">
        <v>238</v>
      </c>
    </row>
    <row r="4" spans="1:19" ht="14.25" customHeight="1" x14ac:dyDescent="0.35">
      <c r="A4" s="20" t="s">
        <v>239</v>
      </c>
    </row>
    <row r="5" spans="1:19" ht="18" customHeight="1" x14ac:dyDescent="0.35">
      <c r="A5" s="21"/>
    </row>
    <row r="6" spans="1:19" ht="31.5" customHeight="1" x14ac:dyDescent="0.35">
      <c r="A6" s="151" t="s">
        <v>240</v>
      </c>
      <c r="B6" s="69"/>
      <c r="C6" s="95" t="s">
        <v>241</v>
      </c>
      <c r="D6" s="95"/>
      <c r="E6" s="95"/>
      <c r="F6" s="95"/>
      <c r="G6" s="95"/>
    </row>
    <row r="7" spans="1:19" ht="31.5" customHeight="1" x14ac:dyDescent="0.35">
      <c r="A7" s="157" t="s">
        <v>242</v>
      </c>
      <c r="B7" s="157" t="s">
        <v>243</v>
      </c>
      <c r="C7" s="158" t="s">
        <v>244</v>
      </c>
      <c r="D7" s="157" t="s">
        <v>245</v>
      </c>
      <c r="E7" s="158" t="s">
        <v>83</v>
      </c>
      <c r="F7" s="158" t="s">
        <v>84</v>
      </c>
      <c r="G7" s="158" t="s">
        <v>246</v>
      </c>
      <c r="H7" s="158" t="s">
        <v>247</v>
      </c>
      <c r="I7" s="159" t="s">
        <v>248</v>
      </c>
      <c r="J7" s="159"/>
      <c r="K7" s="159"/>
      <c r="L7" s="159"/>
      <c r="M7" s="159"/>
      <c r="N7" s="159"/>
      <c r="O7" s="159"/>
      <c r="P7" s="159"/>
      <c r="Q7" s="159"/>
      <c r="R7" s="159"/>
      <c r="S7" s="159"/>
    </row>
    <row r="8" spans="1:19" ht="14.25" customHeight="1" x14ac:dyDescent="0.35">
      <c r="A8" s="157"/>
      <c r="B8" s="157"/>
      <c r="C8" s="157"/>
      <c r="D8" s="157"/>
      <c r="E8" s="157"/>
      <c r="F8" s="157"/>
      <c r="G8" s="157"/>
      <c r="H8" s="157"/>
      <c r="I8" s="160">
        <f>EDATE($B$6,0)</f>
        <v>0</v>
      </c>
      <c r="J8" s="160">
        <f>EDATE($B$6,2)</f>
        <v>60</v>
      </c>
      <c r="K8" s="160">
        <f>EDATE($B$6,3)</f>
        <v>91</v>
      </c>
      <c r="L8" s="160">
        <f>EDATE($B$6,4)</f>
        <v>121</v>
      </c>
      <c r="M8" s="160">
        <f>EDATE($B$6,5)</f>
        <v>152</v>
      </c>
      <c r="N8" s="160">
        <f>EDATE($B$6,6)</f>
        <v>182</v>
      </c>
      <c r="O8" s="160">
        <f>EDATE($B$6,7)</f>
        <v>213</v>
      </c>
      <c r="P8" s="160">
        <f>EDATE($B$6,8)</f>
        <v>244</v>
      </c>
      <c r="Q8" s="160">
        <f>EDATE($B$6,9)</f>
        <v>274</v>
      </c>
      <c r="R8" s="160">
        <f>EDATE($B$6,10)</f>
        <v>305</v>
      </c>
      <c r="S8" s="160">
        <f>EDATE($B$6,11)</f>
        <v>335</v>
      </c>
    </row>
    <row r="9" spans="1:19" ht="21.75" customHeight="1" x14ac:dyDescent="0.35">
      <c r="A9" s="30"/>
      <c r="B9" s="30"/>
      <c r="C9" s="30"/>
      <c r="D9" s="30"/>
      <c r="E9" s="30"/>
      <c r="F9" s="30"/>
      <c r="G9" s="71"/>
      <c r="H9" s="31"/>
      <c r="I9" s="30"/>
      <c r="J9" s="30"/>
      <c r="K9" s="30"/>
      <c r="L9" s="30"/>
      <c r="M9" s="30"/>
      <c r="N9" s="30"/>
      <c r="O9" s="30"/>
      <c r="P9" s="30"/>
      <c r="Q9" s="30"/>
      <c r="R9" s="30"/>
      <c r="S9" s="30"/>
    </row>
    <row r="10" spans="1:19" ht="21.75" customHeight="1" x14ac:dyDescent="0.35">
      <c r="A10" s="30"/>
      <c r="B10" s="30"/>
      <c r="C10" s="30"/>
      <c r="D10" s="30"/>
      <c r="E10" s="70"/>
      <c r="F10" s="70"/>
      <c r="G10" s="71" t="str">
        <f t="shared" ref="G10:G27" si="0">IF(AND(E10&lt;&gt;"",F10&lt;&gt;""),F10-E10+1,"")</f>
        <v/>
      </c>
      <c r="H10" s="31"/>
      <c r="I10" s="30"/>
      <c r="J10" s="30"/>
      <c r="K10" s="30"/>
      <c r="L10" s="30"/>
      <c r="M10" s="30"/>
      <c r="N10" s="30"/>
      <c r="O10" s="30"/>
      <c r="P10" s="30"/>
      <c r="Q10" s="30"/>
      <c r="R10" s="30"/>
      <c r="S10" s="30"/>
    </row>
    <row r="11" spans="1:19" ht="26.25" customHeight="1" x14ac:dyDescent="0.35">
      <c r="A11" s="30"/>
      <c r="B11" s="30"/>
      <c r="C11" s="30"/>
      <c r="D11" s="30"/>
      <c r="E11" s="70"/>
      <c r="F11" s="70"/>
      <c r="G11" s="71" t="str">
        <f t="shared" si="0"/>
        <v/>
      </c>
      <c r="H11" s="31"/>
      <c r="I11" s="30"/>
      <c r="J11" s="30"/>
      <c r="K11" s="30"/>
      <c r="L11" s="30"/>
      <c r="M11" s="30"/>
      <c r="N11" s="30"/>
      <c r="O11" s="30"/>
      <c r="P11" s="30"/>
      <c r="Q11" s="30"/>
      <c r="R11" s="30"/>
      <c r="S11" s="30"/>
    </row>
    <row r="12" spans="1:19" ht="21.75" customHeight="1" x14ac:dyDescent="0.35">
      <c r="A12" s="30"/>
      <c r="B12" s="30"/>
      <c r="C12" s="30"/>
      <c r="D12" s="30"/>
      <c r="E12" s="70"/>
      <c r="F12" s="70"/>
      <c r="G12" s="71" t="str">
        <f t="shared" si="0"/>
        <v/>
      </c>
      <c r="H12" s="31"/>
      <c r="I12" s="30"/>
      <c r="J12" s="30"/>
      <c r="K12" s="30"/>
      <c r="L12" s="30"/>
      <c r="M12" s="30"/>
      <c r="N12" s="30"/>
      <c r="O12" s="30"/>
      <c r="P12" s="30"/>
      <c r="Q12" s="30"/>
      <c r="R12" s="30"/>
      <c r="S12" s="30"/>
    </row>
    <row r="13" spans="1:19" ht="26.25" customHeight="1" x14ac:dyDescent="0.35">
      <c r="A13" s="30"/>
      <c r="B13" s="30"/>
      <c r="C13" s="30"/>
      <c r="D13" s="30"/>
      <c r="E13" s="70"/>
      <c r="F13" s="70"/>
      <c r="G13" s="71" t="str">
        <f t="shared" si="0"/>
        <v/>
      </c>
      <c r="H13" s="31"/>
      <c r="I13" s="30"/>
      <c r="J13" s="30"/>
      <c r="K13" s="30"/>
      <c r="L13" s="30"/>
      <c r="M13" s="30"/>
      <c r="N13" s="30"/>
      <c r="O13" s="30"/>
      <c r="P13" s="30"/>
      <c r="Q13" s="30"/>
      <c r="R13" s="30"/>
      <c r="S13" s="30"/>
    </row>
    <row r="14" spans="1:19" ht="21.75" customHeight="1" x14ac:dyDescent="0.35">
      <c r="A14" s="30"/>
      <c r="B14" s="30"/>
      <c r="C14" s="30"/>
      <c r="D14" s="30"/>
      <c r="E14" s="70"/>
      <c r="F14" s="70"/>
      <c r="G14" s="71" t="str">
        <f t="shared" si="0"/>
        <v/>
      </c>
      <c r="H14" s="31"/>
      <c r="I14" s="30"/>
      <c r="J14" s="30"/>
      <c r="K14" s="30"/>
      <c r="L14" s="30"/>
      <c r="M14" s="30"/>
      <c r="N14" s="30"/>
      <c r="O14" s="30"/>
      <c r="P14" s="30"/>
      <c r="Q14" s="30"/>
      <c r="R14" s="30"/>
      <c r="S14" s="30"/>
    </row>
    <row r="15" spans="1:19" ht="26.25" customHeight="1" x14ac:dyDescent="0.35">
      <c r="A15" s="30"/>
      <c r="B15" s="30"/>
      <c r="C15" s="30"/>
      <c r="D15" s="30"/>
      <c r="E15" s="70"/>
      <c r="F15" s="70"/>
      <c r="G15" s="71" t="str">
        <f t="shared" si="0"/>
        <v/>
      </c>
      <c r="H15" s="31"/>
      <c r="I15" s="30"/>
      <c r="J15" s="30"/>
      <c r="K15" s="30"/>
      <c r="L15" s="30"/>
      <c r="M15" s="30"/>
      <c r="N15" s="30"/>
      <c r="O15" s="30"/>
      <c r="P15" s="30"/>
      <c r="Q15" s="30"/>
      <c r="R15" s="30"/>
      <c r="S15" s="30"/>
    </row>
    <row r="16" spans="1:19" ht="21.75" customHeight="1" x14ac:dyDescent="0.35">
      <c r="A16" s="30"/>
      <c r="B16" s="30"/>
      <c r="C16" s="30"/>
      <c r="D16" s="30"/>
      <c r="E16" s="70"/>
      <c r="F16" s="70"/>
      <c r="G16" s="71" t="str">
        <f t="shared" si="0"/>
        <v/>
      </c>
      <c r="H16" s="31"/>
      <c r="I16" s="30"/>
      <c r="J16" s="30"/>
      <c r="K16" s="30"/>
      <c r="L16" s="30"/>
      <c r="M16" s="30"/>
      <c r="N16" s="30"/>
      <c r="O16" s="30"/>
      <c r="P16" s="30"/>
      <c r="Q16" s="30"/>
      <c r="R16" s="30"/>
      <c r="S16" s="30"/>
    </row>
    <row r="17" spans="1:19" ht="52.5" customHeight="1" x14ac:dyDescent="0.35">
      <c r="A17" s="30"/>
      <c r="B17" s="30"/>
      <c r="C17" s="30"/>
      <c r="D17" s="30"/>
      <c r="E17" s="70"/>
      <c r="F17" s="70"/>
      <c r="G17" s="71" t="str">
        <f t="shared" si="0"/>
        <v/>
      </c>
      <c r="H17" s="31"/>
      <c r="I17" s="30"/>
      <c r="J17" s="30"/>
      <c r="K17" s="30"/>
      <c r="L17" s="30"/>
      <c r="M17" s="30"/>
      <c r="N17" s="30"/>
      <c r="O17" s="30"/>
      <c r="P17" s="30"/>
      <c r="Q17" s="30"/>
      <c r="R17" s="30"/>
      <c r="S17" s="30"/>
    </row>
    <row r="18" spans="1:19" ht="26.25" customHeight="1" x14ac:dyDescent="0.35">
      <c r="A18" s="30"/>
      <c r="B18" s="30"/>
      <c r="C18" s="30"/>
      <c r="D18" s="30"/>
      <c r="E18" s="70"/>
      <c r="F18" s="70"/>
      <c r="G18" s="71" t="str">
        <f t="shared" si="0"/>
        <v/>
      </c>
      <c r="H18" s="31"/>
      <c r="I18" s="30"/>
      <c r="J18" s="30"/>
      <c r="K18" s="30"/>
      <c r="L18" s="30"/>
      <c r="M18" s="30"/>
      <c r="N18" s="30"/>
      <c r="O18" s="30"/>
      <c r="P18" s="30"/>
      <c r="Q18" s="30"/>
      <c r="R18" s="30"/>
      <c r="S18" s="30"/>
    </row>
    <row r="19" spans="1:19" ht="26.25" customHeight="1" x14ac:dyDescent="0.35">
      <c r="A19" s="30"/>
      <c r="B19" s="30"/>
      <c r="C19" s="30"/>
      <c r="D19" s="30"/>
      <c r="E19" s="70"/>
      <c r="F19" s="70"/>
      <c r="G19" s="71" t="str">
        <f t="shared" si="0"/>
        <v/>
      </c>
      <c r="H19" s="31"/>
      <c r="I19" s="30"/>
      <c r="J19" s="30"/>
      <c r="K19" s="30"/>
      <c r="L19" s="30"/>
      <c r="M19" s="30"/>
      <c r="N19" s="30"/>
      <c r="O19" s="30"/>
      <c r="P19" s="30"/>
      <c r="Q19" s="30"/>
      <c r="R19" s="30"/>
      <c r="S19" s="30"/>
    </row>
    <row r="20" spans="1:19" ht="21.75" customHeight="1" x14ac:dyDescent="0.35">
      <c r="A20" s="30"/>
      <c r="B20" s="30"/>
      <c r="C20" s="30"/>
      <c r="D20" s="30"/>
      <c r="E20" s="70"/>
      <c r="F20" s="70"/>
      <c r="G20" s="71" t="str">
        <f t="shared" si="0"/>
        <v/>
      </c>
      <c r="H20" s="31"/>
      <c r="I20" s="30"/>
      <c r="J20" s="30"/>
      <c r="K20" s="30"/>
      <c r="L20" s="30"/>
      <c r="M20" s="30"/>
      <c r="N20" s="30"/>
      <c r="O20" s="30"/>
      <c r="P20" s="30"/>
      <c r="Q20" s="30"/>
      <c r="R20" s="30"/>
      <c r="S20" s="30"/>
    </row>
    <row r="21" spans="1:19" ht="21.75" customHeight="1" x14ac:dyDescent="0.35">
      <c r="A21" s="30"/>
      <c r="B21" s="30"/>
      <c r="C21" s="30"/>
      <c r="D21" s="30"/>
      <c r="E21" s="70"/>
      <c r="F21" s="70"/>
      <c r="G21" s="71" t="str">
        <f t="shared" si="0"/>
        <v/>
      </c>
      <c r="H21" s="31"/>
      <c r="I21" s="30"/>
      <c r="J21" s="30"/>
      <c r="K21" s="30"/>
      <c r="L21" s="30"/>
      <c r="M21" s="30"/>
      <c r="N21" s="30"/>
      <c r="O21" s="30"/>
      <c r="P21" s="30"/>
      <c r="Q21" s="30"/>
      <c r="R21" s="30"/>
      <c r="S21" s="30"/>
    </row>
    <row r="22" spans="1:19" ht="21.75" customHeight="1" x14ac:dyDescent="0.35">
      <c r="A22" s="30"/>
      <c r="B22" s="30"/>
      <c r="C22" s="30"/>
      <c r="D22" s="30"/>
      <c r="E22" s="70"/>
      <c r="F22" s="70"/>
      <c r="G22" s="71" t="str">
        <f t="shared" si="0"/>
        <v/>
      </c>
      <c r="H22" s="31"/>
      <c r="I22" s="30"/>
      <c r="J22" s="30"/>
      <c r="K22" s="30"/>
      <c r="L22" s="30"/>
      <c r="M22" s="30"/>
      <c r="N22" s="30"/>
      <c r="O22" s="30"/>
      <c r="P22" s="30"/>
      <c r="Q22" s="30"/>
      <c r="R22" s="30"/>
      <c r="S22" s="30"/>
    </row>
    <row r="23" spans="1:19" ht="21.75" customHeight="1" x14ac:dyDescent="0.35">
      <c r="A23" s="30"/>
      <c r="B23" s="30"/>
      <c r="C23" s="30"/>
      <c r="D23" s="30"/>
      <c r="E23" s="70"/>
      <c r="F23" s="70"/>
      <c r="G23" s="71" t="str">
        <f t="shared" si="0"/>
        <v/>
      </c>
      <c r="H23" s="31"/>
      <c r="I23" s="30"/>
      <c r="J23" s="30"/>
      <c r="K23" s="30"/>
      <c r="L23" s="30"/>
      <c r="M23" s="30"/>
      <c r="N23" s="30"/>
      <c r="O23" s="30"/>
      <c r="P23" s="30"/>
      <c r="Q23" s="30"/>
      <c r="R23" s="30"/>
      <c r="S23" s="30"/>
    </row>
    <row r="24" spans="1:19" ht="21.75" customHeight="1" x14ac:dyDescent="0.35">
      <c r="A24" s="30"/>
      <c r="B24" s="30"/>
      <c r="C24" s="30"/>
      <c r="D24" s="30"/>
      <c r="E24" s="70"/>
      <c r="F24" s="70"/>
      <c r="G24" s="71" t="str">
        <f t="shared" si="0"/>
        <v/>
      </c>
      <c r="H24" s="31"/>
      <c r="I24" s="30"/>
      <c r="J24" s="30"/>
      <c r="K24" s="30"/>
      <c r="L24" s="30"/>
      <c r="M24" s="30"/>
      <c r="N24" s="30"/>
      <c r="O24" s="30"/>
      <c r="P24" s="30"/>
      <c r="Q24" s="30"/>
      <c r="R24" s="30"/>
      <c r="S24" s="30"/>
    </row>
    <row r="25" spans="1:19" ht="21.75" customHeight="1" x14ac:dyDescent="0.35">
      <c r="A25" s="30"/>
      <c r="B25" s="30"/>
      <c r="C25" s="30"/>
      <c r="D25" s="30"/>
      <c r="E25" s="70"/>
      <c r="F25" s="70"/>
      <c r="G25" s="71" t="str">
        <f t="shared" si="0"/>
        <v/>
      </c>
      <c r="H25" s="31"/>
      <c r="I25" s="30"/>
      <c r="J25" s="30"/>
      <c r="K25" s="30"/>
      <c r="L25" s="30"/>
      <c r="M25" s="30"/>
      <c r="N25" s="30"/>
      <c r="O25" s="30"/>
      <c r="P25" s="30"/>
      <c r="Q25" s="30"/>
      <c r="R25" s="30"/>
      <c r="S25" s="30"/>
    </row>
    <row r="26" spans="1:19" ht="21.75" customHeight="1" x14ac:dyDescent="0.35">
      <c r="A26" s="30"/>
      <c r="B26" s="30"/>
      <c r="C26" s="30"/>
      <c r="D26" s="30"/>
      <c r="E26" s="70"/>
      <c r="F26" s="70"/>
      <c r="G26" s="71" t="str">
        <f t="shared" si="0"/>
        <v/>
      </c>
      <c r="H26" s="31"/>
      <c r="I26" s="30"/>
      <c r="J26" s="30"/>
      <c r="K26" s="30"/>
      <c r="L26" s="30"/>
      <c r="M26" s="30"/>
      <c r="N26" s="30"/>
      <c r="O26" s="30"/>
      <c r="P26" s="30"/>
      <c r="Q26" s="30"/>
      <c r="R26" s="30"/>
      <c r="S26" s="30"/>
    </row>
    <row r="27" spans="1:19" ht="21.75" customHeight="1" x14ac:dyDescent="0.35">
      <c r="A27" s="30"/>
      <c r="B27" s="30"/>
      <c r="C27" s="30"/>
      <c r="D27" s="30"/>
      <c r="E27" s="70"/>
      <c r="F27" s="70"/>
      <c r="G27" s="71" t="str">
        <f t="shared" si="0"/>
        <v/>
      </c>
      <c r="H27" s="31"/>
      <c r="I27" s="30"/>
      <c r="J27" s="30"/>
      <c r="K27" s="30"/>
      <c r="L27" s="30"/>
      <c r="M27" s="30"/>
      <c r="N27" s="30"/>
      <c r="O27" s="30"/>
      <c r="P27" s="30"/>
      <c r="Q27" s="30"/>
      <c r="R27" s="30"/>
      <c r="S27" s="30"/>
    </row>
    <row r="29" spans="1:19" ht="15.75" customHeight="1" x14ac:dyDescent="0.35">
      <c r="A29" s="92" t="s">
        <v>88</v>
      </c>
      <c r="B29" s="92"/>
      <c r="C29" s="92"/>
      <c r="D29" s="92"/>
    </row>
    <row r="30" spans="1:19" ht="14.25" customHeight="1" x14ac:dyDescent="0.35">
      <c r="A30" s="45" t="s">
        <v>249</v>
      </c>
      <c r="B30" s="20" t="s">
        <v>250</v>
      </c>
    </row>
    <row r="31" spans="1:19" ht="14.25" customHeight="1" x14ac:dyDescent="0.35">
      <c r="A31" s="46" t="s">
        <v>251</v>
      </c>
      <c r="B31" s="20" t="s">
        <v>89</v>
      </c>
    </row>
    <row r="32" spans="1:19" ht="14.25" customHeight="1" x14ac:dyDescent="0.35">
      <c r="A32" s="2" t="s">
        <v>252</v>
      </c>
      <c r="B32" s="20" t="s">
        <v>253</v>
      </c>
    </row>
  </sheetData>
  <mergeCells count="11">
    <mergeCell ref="H7:H8"/>
    <mergeCell ref="I7:S7"/>
    <mergeCell ref="A29:D29"/>
    <mergeCell ref="C6:G6"/>
    <mergeCell ref="A7:A8"/>
    <mergeCell ref="B7:B8"/>
    <mergeCell ref="C7:C8"/>
    <mergeCell ref="D7:D8"/>
    <mergeCell ref="E7:E8"/>
    <mergeCell ref="F7:F8"/>
    <mergeCell ref="G7:G8"/>
  </mergeCells>
  <conditionalFormatting sqref="H9:H27">
    <cfRule type="expression" dxfId="13" priority="2">
      <formula>H9="TERMINÉ"</formula>
    </cfRule>
    <cfRule type="expression" dxfId="12" priority="3">
      <formula>H9="EN COURS"</formula>
    </cfRule>
    <cfRule type="expression" dxfId="11" priority="4">
      <formula>H9="PRÉVU"</formula>
    </cfRule>
  </conditionalFormatting>
  <conditionalFormatting sqref="I9:S27">
    <cfRule type="expression" dxfId="10" priority="5">
      <formula>AND($E9&lt;&gt;"",$F9&lt;&gt;"",I$8&lt;=$F9,EOMONTH(I$8,0)&gt;=$E9)</formula>
    </cfRule>
  </conditionalFormatting>
  <dataValidations count="1">
    <dataValidation type="list" allowBlank="1" showInputMessage="1" showErrorMessage="1" promptTitle="Statut" prompt="TERMINÉ tâche terminée . EN COURS en cours . PRÉVU prévue, pas encore commencée._x000a_" sqref="H9:H28" xr:uid="{51B1D132-66BC-4987-94D5-88642C9BA3F1}">
      <formula1>"TERMINÉ,EN COURS,PRÉVU"</formula1>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19"/>
  <sheetViews>
    <sheetView zoomScale="70" zoomScaleNormal="70" workbookViewId="0">
      <selection activeCell="A7" sqref="A7:A13"/>
    </sheetView>
  </sheetViews>
  <sheetFormatPr defaultColWidth="8.54296875" defaultRowHeight="14.5" x14ac:dyDescent="0.35"/>
  <cols>
    <col min="1" max="1" width="14" customWidth="1"/>
    <col min="2" max="2" width="18" customWidth="1"/>
    <col min="3" max="3" width="46" customWidth="1"/>
    <col min="4" max="5" width="10" customWidth="1"/>
    <col min="6" max="6" width="46" customWidth="1"/>
    <col min="7" max="7" width="12" customWidth="1"/>
    <col min="8" max="8" width="16" customWidth="1"/>
    <col min="9" max="9" width="12" customWidth="1"/>
  </cols>
  <sheetData>
    <row r="1" spans="1:9" ht="14.25" customHeight="1" x14ac:dyDescent="0.35">
      <c r="A1" s="18" t="s">
        <v>254</v>
      </c>
    </row>
    <row r="2" spans="1:9" ht="24" customHeight="1" x14ac:dyDescent="0.45">
      <c r="A2" s="19" t="s">
        <v>255</v>
      </c>
    </row>
    <row r="3" spans="1:9" ht="14.25" customHeight="1" x14ac:dyDescent="0.35">
      <c r="A3" s="20" t="s">
        <v>256</v>
      </c>
    </row>
    <row r="4" spans="1:9" ht="14.25" customHeight="1" x14ac:dyDescent="0.35">
      <c r="A4" s="20" t="s">
        <v>257</v>
      </c>
    </row>
    <row r="6" spans="1:9" ht="30" customHeight="1" x14ac:dyDescent="0.35">
      <c r="A6" s="119" t="s">
        <v>258</v>
      </c>
      <c r="B6" s="119" t="s">
        <v>259</v>
      </c>
      <c r="C6" s="119" t="s">
        <v>260</v>
      </c>
      <c r="D6" s="119" t="s">
        <v>261</v>
      </c>
      <c r="E6" s="119" t="s">
        <v>262</v>
      </c>
      <c r="F6" s="119" t="s">
        <v>263</v>
      </c>
      <c r="G6" s="119" t="s">
        <v>247</v>
      </c>
      <c r="H6" s="119" t="s">
        <v>82</v>
      </c>
      <c r="I6" s="119" t="s">
        <v>264</v>
      </c>
    </row>
    <row r="7" spans="1:9" ht="26.25" customHeight="1" x14ac:dyDescent="0.35">
      <c r="A7" s="153" t="s">
        <v>316</v>
      </c>
      <c r="B7" s="30"/>
      <c r="C7" s="30"/>
      <c r="D7" s="31"/>
      <c r="E7" s="31"/>
      <c r="F7" s="30"/>
      <c r="G7" s="31"/>
      <c r="H7" s="30"/>
      <c r="I7" s="72"/>
    </row>
    <row r="8" spans="1:9" ht="25.5" customHeight="1" x14ac:dyDescent="0.35">
      <c r="A8" s="153"/>
      <c r="B8" s="30"/>
      <c r="C8" s="30"/>
      <c r="D8" s="31"/>
      <c r="E8" s="31"/>
      <c r="F8" s="30"/>
      <c r="G8" s="31"/>
      <c r="H8" s="30"/>
      <c r="I8" s="72"/>
    </row>
    <row r="9" spans="1:9" ht="25.5" customHeight="1" x14ac:dyDescent="0.35">
      <c r="A9" s="154" t="s">
        <v>317</v>
      </c>
      <c r="B9" s="30"/>
      <c r="C9" s="30"/>
      <c r="D9" s="31"/>
      <c r="E9" s="31"/>
      <c r="F9" s="30"/>
      <c r="G9" s="31"/>
      <c r="H9" s="30"/>
      <c r="I9" s="72"/>
    </row>
    <row r="10" spans="1:9" ht="39" customHeight="1" x14ac:dyDescent="0.35">
      <c r="A10" s="154"/>
      <c r="B10" s="30"/>
      <c r="C10" s="30"/>
      <c r="D10" s="31"/>
      <c r="E10" s="31"/>
      <c r="F10" s="30"/>
      <c r="G10" s="31"/>
      <c r="H10" s="30"/>
      <c r="I10" s="72"/>
    </row>
    <row r="11" spans="1:9" ht="52.5" customHeight="1" x14ac:dyDescent="0.35">
      <c r="A11" s="155" t="s">
        <v>318</v>
      </c>
      <c r="B11" s="30"/>
      <c r="C11" s="30"/>
      <c r="D11" s="31"/>
      <c r="E11" s="31"/>
      <c r="F11" s="30"/>
      <c r="G11" s="31"/>
      <c r="H11" s="30"/>
      <c r="I11" s="72"/>
    </row>
    <row r="12" spans="1:9" ht="39" customHeight="1" x14ac:dyDescent="0.35">
      <c r="A12" s="155"/>
      <c r="B12" s="30"/>
      <c r="C12" s="30"/>
      <c r="D12" s="31"/>
      <c r="E12" s="31"/>
      <c r="F12" s="30"/>
      <c r="G12" s="31"/>
      <c r="H12" s="30"/>
      <c r="I12" s="72"/>
    </row>
    <row r="13" spans="1:9" ht="25.5" customHeight="1" x14ac:dyDescent="0.35">
      <c r="A13" s="156" t="s">
        <v>319</v>
      </c>
      <c r="B13" s="30"/>
      <c r="C13" s="30"/>
      <c r="D13" s="31"/>
      <c r="E13" s="31"/>
      <c r="F13" s="30"/>
      <c r="G13" s="31"/>
      <c r="H13" s="30"/>
      <c r="I13" s="72"/>
    </row>
    <row r="14" spans="1:9" ht="14.25" customHeight="1" x14ac:dyDescent="0.35">
      <c r="A14" s="73"/>
      <c r="B14" s="73"/>
      <c r="C14" s="73"/>
      <c r="D14" s="73"/>
      <c r="E14" s="73"/>
      <c r="F14" s="73"/>
      <c r="G14" s="73"/>
      <c r="H14" s="73"/>
      <c r="I14" s="73"/>
    </row>
    <row r="16" spans="1:9" ht="15.75" customHeight="1" x14ac:dyDescent="0.35">
      <c r="A16" s="92" t="s">
        <v>265</v>
      </c>
      <c r="B16" s="92"/>
      <c r="C16" s="92"/>
      <c r="D16" s="92"/>
      <c r="E16" s="92"/>
      <c r="F16" s="92"/>
    </row>
    <row r="17" spans="1:2" ht="14.25" customHeight="1" x14ac:dyDescent="0.35">
      <c r="A17" s="47" t="s">
        <v>122</v>
      </c>
      <c r="B17" s="20" t="s">
        <v>266</v>
      </c>
    </row>
    <row r="18" spans="1:2" ht="14.25" customHeight="1" x14ac:dyDescent="0.35">
      <c r="A18" s="46" t="s">
        <v>120</v>
      </c>
      <c r="B18" s="20" t="s">
        <v>267</v>
      </c>
    </row>
    <row r="19" spans="1:2" ht="14.25" customHeight="1" x14ac:dyDescent="0.35">
      <c r="A19" s="45" t="s">
        <v>118</v>
      </c>
      <c r="B19" s="20" t="s">
        <v>268</v>
      </c>
    </row>
  </sheetData>
  <mergeCells count="4">
    <mergeCell ref="A7:A8"/>
    <mergeCell ref="A9:A10"/>
    <mergeCell ref="A11:A12"/>
    <mergeCell ref="A16:F16"/>
  </mergeCells>
  <conditionalFormatting sqref="D7:E13">
    <cfRule type="expression" dxfId="9" priority="2">
      <formula>D7="ÉLEVÉ"</formula>
    </cfRule>
    <cfRule type="expression" dxfId="8" priority="3">
      <formula>D7="MOYEN"</formula>
    </cfRule>
    <cfRule type="expression" dxfId="7" priority="4">
      <formula>D7="FAIBLE"</formula>
    </cfRule>
  </conditionalFormatting>
  <conditionalFormatting sqref="G7:G13">
    <cfRule type="expression" dxfId="6" priority="5">
      <formula>G7="CLOS"</formula>
    </cfRule>
    <cfRule type="expression" dxfId="5" priority="6">
      <formula>G7="OUVERT"</formula>
    </cfRule>
  </conditionalFormatting>
  <dataValidations count="2">
    <dataValidation type="list" allowBlank="1" showInputMessage="1" showErrorMessage="1" promptTitle="Sévérité" prompt="ÉLEVÉ · MOYEN · FAIBLE — Utilisez la même échelle à trois niveaux pour la probabilité et l'impact." sqref="D7:E15" xr:uid="{908C3CB9-C525-4364-8D1E-C8EF5B9C1D81}">
      <formula1>"HIGH,MED,LOW"</formula1>
    </dataValidation>
    <dataValidation type="list" allowBlank="1" showInputMessage="1" showErrorMessage="1" promptTitle="Statut" prompt="OUVERT ou CLOS" sqref="G7:G15" xr:uid="{234F005B-524F-4120-83DC-8F0867E2B266}">
      <formula1>"OUVERT,CLOS"</formula1>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3"/>
  <sheetViews>
    <sheetView topLeftCell="A11" zoomScale="70" zoomScaleNormal="70" workbookViewId="0">
      <selection activeCell="B6" activeCellId="1" sqref="A6:A11 B6:E6"/>
    </sheetView>
  </sheetViews>
  <sheetFormatPr defaultColWidth="8.54296875" defaultRowHeight="14.5" x14ac:dyDescent="0.35"/>
  <cols>
    <col min="1" max="1" width="20" customWidth="1"/>
    <col min="2" max="2" width="46" customWidth="1"/>
    <col min="3" max="3" width="42" customWidth="1"/>
    <col min="4" max="5" width="38" customWidth="1"/>
  </cols>
  <sheetData>
    <row r="1" spans="1:5" ht="14.25" customHeight="1" x14ac:dyDescent="0.35">
      <c r="A1" s="18" t="s">
        <v>269</v>
      </c>
    </row>
    <row r="2" spans="1:5" ht="24" customHeight="1" x14ac:dyDescent="0.45">
      <c r="A2" s="19" t="s">
        <v>61</v>
      </c>
    </row>
    <row r="3" spans="1:5" ht="14.25" customHeight="1" x14ac:dyDescent="0.35">
      <c r="A3" s="20" t="s">
        <v>270</v>
      </c>
    </row>
    <row r="4" spans="1:5" ht="14.25" customHeight="1" x14ac:dyDescent="0.35">
      <c r="A4" s="20" t="s">
        <v>271</v>
      </c>
    </row>
    <row r="6" spans="1:5" ht="24" customHeight="1" x14ac:dyDescent="0.35">
      <c r="A6" s="118" t="s">
        <v>272</v>
      </c>
      <c r="B6" s="118" t="s">
        <v>273</v>
      </c>
      <c r="C6" s="118" t="s">
        <v>274</v>
      </c>
      <c r="D6" s="118" t="s">
        <v>275</v>
      </c>
      <c r="E6" s="118" t="s">
        <v>276</v>
      </c>
    </row>
    <row r="7" spans="1:5" ht="25.5" customHeight="1" x14ac:dyDescent="0.35">
      <c r="A7" s="152" t="s">
        <v>277</v>
      </c>
      <c r="B7" s="30"/>
      <c r="C7" s="30"/>
      <c r="D7" s="30"/>
      <c r="E7" s="30"/>
    </row>
    <row r="8" spans="1:5" ht="52.5" customHeight="1" x14ac:dyDescent="0.35">
      <c r="A8" s="152" t="s">
        <v>278</v>
      </c>
      <c r="B8" s="30"/>
      <c r="C8" s="30"/>
      <c r="D8" s="30"/>
      <c r="E8" s="30"/>
    </row>
    <row r="9" spans="1:5" ht="26.25" customHeight="1" x14ac:dyDescent="0.35">
      <c r="A9" s="138" t="s">
        <v>279</v>
      </c>
      <c r="B9" s="30"/>
      <c r="C9" s="30"/>
      <c r="D9" s="30"/>
      <c r="E9" s="30"/>
    </row>
    <row r="10" spans="1:5" ht="52.5" customHeight="1" x14ac:dyDescent="0.35">
      <c r="A10" s="138"/>
      <c r="B10" s="30"/>
      <c r="C10" s="30"/>
      <c r="D10" s="30"/>
      <c r="E10" s="30"/>
    </row>
    <row r="11" spans="1:5" ht="39" customHeight="1" x14ac:dyDescent="0.35">
      <c r="A11" s="152" t="s">
        <v>280</v>
      </c>
      <c r="B11" s="30"/>
      <c r="C11" s="30"/>
      <c r="D11" s="30"/>
      <c r="E11" s="30"/>
    </row>
    <row r="12" spans="1:5" ht="12.75" customHeight="1" x14ac:dyDescent="0.35">
      <c r="A12" s="95" t="s">
        <v>281</v>
      </c>
      <c r="B12" s="95"/>
      <c r="C12" s="95"/>
      <c r="D12" s="95"/>
      <c r="E12" s="95"/>
    </row>
    <row r="13" spans="1:5" ht="15" customHeight="1" x14ac:dyDescent="0.35">
      <c r="A13" s="95" t="s">
        <v>282</v>
      </c>
      <c r="B13" s="95"/>
      <c r="C13" s="95"/>
      <c r="D13" s="95"/>
      <c r="E13" s="95"/>
    </row>
  </sheetData>
  <mergeCells count="3">
    <mergeCell ref="A9:A10"/>
    <mergeCell ref="A12:E12"/>
    <mergeCell ref="A13:E13"/>
  </mergeCells>
  <printOptions horizontalCentered="1"/>
  <pageMargins left="0.75" right="0.75" top="1" bottom="1" header="0.511811023622047" footer="0.511811023622047"/>
  <pageSetup paperSize="8" fitToHeight="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7"/>
  <sheetViews>
    <sheetView topLeftCell="A21" zoomScale="70" zoomScaleNormal="70" workbookViewId="0">
      <selection activeCell="A8" sqref="A8:E8"/>
    </sheetView>
  </sheetViews>
  <sheetFormatPr defaultColWidth="8.54296875" defaultRowHeight="14.5" x14ac:dyDescent="0.35"/>
  <cols>
    <col min="1" max="1" width="44" customWidth="1"/>
    <col min="2" max="2" width="16" customWidth="1"/>
    <col min="3" max="3" width="22" customWidth="1"/>
    <col min="4" max="4" width="46" customWidth="1"/>
    <col min="5" max="5" width="52" customWidth="1"/>
  </cols>
  <sheetData>
    <row r="1" spans="1:5" ht="14.25" customHeight="1" x14ac:dyDescent="0.35">
      <c r="A1" s="18" t="s">
        <v>283</v>
      </c>
    </row>
    <row r="2" spans="1:5" ht="24" customHeight="1" x14ac:dyDescent="0.45">
      <c r="A2" s="19" t="s">
        <v>64</v>
      </c>
    </row>
    <row r="3" spans="1:5" ht="14.25" customHeight="1" x14ac:dyDescent="0.35">
      <c r="A3" s="20" t="s">
        <v>284</v>
      </c>
    </row>
    <row r="4" spans="1:5" ht="14.25" customHeight="1" x14ac:dyDescent="0.35">
      <c r="A4" s="20" t="s">
        <v>285</v>
      </c>
    </row>
    <row r="5" spans="1:5" ht="18" customHeight="1" x14ac:dyDescent="0.35">
      <c r="A5" s="21"/>
    </row>
    <row r="6" spans="1:5" ht="21.75" customHeight="1" x14ac:dyDescent="0.35">
      <c r="A6" s="151" t="s">
        <v>286</v>
      </c>
      <c r="B6" s="74"/>
      <c r="C6" s="74"/>
      <c r="D6" s="95" t="s">
        <v>287</v>
      </c>
      <c r="E6" s="95"/>
    </row>
    <row r="8" spans="1:5" ht="21.75" customHeight="1" x14ac:dyDescent="0.35">
      <c r="A8" s="118" t="s">
        <v>288</v>
      </c>
      <c r="B8" s="119" t="s">
        <v>247</v>
      </c>
      <c r="C8" s="118" t="s">
        <v>244</v>
      </c>
      <c r="D8" s="118" t="s">
        <v>289</v>
      </c>
      <c r="E8" s="118" t="s">
        <v>290</v>
      </c>
    </row>
    <row r="9" spans="1:5" ht="24" customHeight="1" x14ac:dyDescent="0.35">
      <c r="A9" s="28"/>
      <c r="B9" s="28"/>
      <c r="C9" s="28"/>
      <c r="D9" s="28"/>
      <c r="E9" s="28"/>
    </row>
    <row r="10" spans="1:5" ht="24" customHeight="1" x14ac:dyDescent="0.35">
      <c r="A10" s="30"/>
      <c r="B10" s="31"/>
      <c r="C10" s="30"/>
      <c r="D10" s="30"/>
      <c r="E10" s="30"/>
    </row>
    <row r="11" spans="1:5" ht="24" customHeight="1" x14ac:dyDescent="0.35">
      <c r="A11" s="30"/>
      <c r="B11" s="31"/>
      <c r="C11" s="30"/>
      <c r="D11" s="30"/>
      <c r="E11" s="30"/>
    </row>
    <row r="12" spans="1:5" ht="24" customHeight="1" x14ac:dyDescent="0.35">
      <c r="A12" s="30"/>
      <c r="B12" s="31"/>
      <c r="C12" s="30"/>
      <c r="D12" s="30"/>
      <c r="E12" s="30"/>
    </row>
    <row r="13" spans="1:5" ht="24" customHeight="1" x14ac:dyDescent="0.35">
      <c r="A13" s="30"/>
      <c r="B13" s="31"/>
      <c r="C13" s="30"/>
      <c r="D13" s="30"/>
      <c r="E13" s="30"/>
    </row>
    <row r="14" spans="1:5" ht="24" customHeight="1" x14ac:dyDescent="0.35">
      <c r="A14" s="30"/>
      <c r="B14" s="31"/>
      <c r="C14" s="30"/>
      <c r="D14" s="30"/>
      <c r="E14" s="30"/>
    </row>
    <row r="15" spans="1:5" ht="24" customHeight="1" x14ac:dyDescent="0.35">
      <c r="A15" s="30"/>
      <c r="B15" s="31"/>
      <c r="C15" s="30"/>
      <c r="D15" s="30"/>
      <c r="E15" s="30"/>
    </row>
    <row r="16" spans="1:5" ht="24" customHeight="1" x14ac:dyDescent="0.35">
      <c r="A16" s="30"/>
      <c r="B16" s="31"/>
      <c r="C16" s="30"/>
      <c r="D16" s="30"/>
      <c r="E16" s="30"/>
    </row>
    <row r="17" spans="1:5" ht="52.5" customHeight="1" x14ac:dyDescent="0.35">
      <c r="A17" s="30"/>
      <c r="B17" s="31"/>
      <c r="C17" s="30"/>
      <c r="D17" s="30"/>
      <c r="E17" s="30"/>
    </row>
    <row r="18" spans="1:5" ht="26.25" customHeight="1" x14ac:dyDescent="0.35">
      <c r="A18" s="30"/>
      <c r="B18" s="31"/>
      <c r="C18" s="30"/>
      <c r="D18" s="30"/>
      <c r="E18" s="30"/>
    </row>
    <row r="19" spans="1:5" ht="26.25" customHeight="1" x14ac:dyDescent="0.35">
      <c r="A19" s="30"/>
      <c r="B19" s="31"/>
      <c r="C19" s="30"/>
      <c r="D19" s="30"/>
      <c r="E19" s="30"/>
    </row>
    <row r="20" spans="1:5" ht="24" customHeight="1" x14ac:dyDescent="0.35">
      <c r="A20" s="30"/>
      <c r="B20" s="31"/>
      <c r="C20" s="30"/>
      <c r="D20" s="30"/>
      <c r="E20" s="30"/>
    </row>
    <row r="21" spans="1:5" ht="24" customHeight="1" x14ac:dyDescent="0.35">
      <c r="A21" s="30"/>
      <c r="B21" s="31"/>
      <c r="C21" s="30"/>
      <c r="D21" s="30"/>
      <c r="E21" s="30"/>
    </row>
    <row r="22" spans="1:5" ht="24" customHeight="1" x14ac:dyDescent="0.35">
      <c r="A22" s="30"/>
      <c r="B22" s="31"/>
      <c r="C22" s="30"/>
      <c r="D22" s="30"/>
      <c r="E22" s="30"/>
    </row>
    <row r="23" spans="1:5" ht="24" customHeight="1" x14ac:dyDescent="0.35">
      <c r="A23" s="30"/>
      <c r="B23" s="31"/>
      <c r="C23" s="30"/>
      <c r="D23" s="30"/>
      <c r="E23" s="30"/>
    </row>
    <row r="24" spans="1:5" ht="24" customHeight="1" x14ac:dyDescent="0.35">
      <c r="A24" s="30"/>
      <c r="B24" s="31"/>
      <c r="C24" s="30"/>
      <c r="D24" s="30"/>
      <c r="E24" s="30"/>
    </row>
    <row r="25" spans="1:5" ht="24" customHeight="1" x14ac:dyDescent="0.35">
      <c r="A25" s="30"/>
      <c r="B25" s="31"/>
      <c r="C25" s="30"/>
      <c r="D25" s="30"/>
      <c r="E25" s="30"/>
    </row>
    <row r="26" spans="1:5" ht="24" customHeight="1" x14ac:dyDescent="0.35">
      <c r="A26" s="30"/>
      <c r="B26" s="31"/>
      <c r="C26" s="30"/>
      <c r="D26" s="30"/>
      <c r="E26" s="30"/>
    </row>
    <row r="27" spans="1:5" ht="24" customHeight="1" x14ac:dyDescent="0.35">
      <c r="A27" s="30"/>
      <c r="B27" s="31"/>
      <c r="C27" s="30"/>
      <c r="D27" s="30"/>
      <c r="E27" s="30"/>
    </row>
    <row r="28" spans="1:5" ht="24" customHeight="1" x14ac:dyDescent="0.35">
      <c r="A28" s="30"/>
      <c r="B28" s="31"/>
      <c r="C28" s="30"/>
      <c r="D28" s="30"/>
      <c r="E28" s="30"/>
    </row>
    <row r="29" spans="1:5" ht="24" customHeight="1" x14ac:dyDescent="0.35">
      <c r="A29" s="30"/>
      <c r="B29" s="31"/>
      <c r="C29" s="30"/>
      <c r="D29" s="30"/>
      <c r="E29" s="30"/>
    </row>
    <row r="30" spans="1:5" ht="24" customHeight="1" x14ac:dyDescent="0.35">
      <c r="A30" s="30"/>
      <c r="B30" s="31"/>
      <c r="C30" s="30"/>
      <c r="D30" s="30"/>
      <c r="E30" s="30"/>
    </row>
    <row r="32" spans="1:5" ht="15.75" customHeight="1" x14ac:dyDescent="0.35">
      <c r="A32" s="92" t="s">
        <v>291</v>
      </c>
      <c r="B32" s="92"/>
      <c r="C32" s="92"/>
    </row>
    <row r="33" spans="1:5" ht="14.25" customHeight="1" x14ac:dyDescent="0.35">
      <c r="A33" s="45" t="s">
        <v>249</v>
      </c>
      <c r="B33" s="114" t="s">
        <v>292</v>
      </c>
      <c r="C33" s="114"/>
      <c r="D33" s="114"/>
      <c r="E33" s="114"/>
    </row>
    <row r="34" spans="1:5" ht="14.25" customHeight="1" x14ac:dyDescent="0.35">
      <c r="A34" s="46" t="s">
        <v>252</v>
      </c>
      <c r="B34" s="114" t="s">
        <v>293</v>
      </c>
      <c r="C34" s="114"/>
      <c r="D34" s="114"/>
      <c r="E34" s="114"/>
    </row>
    <row r="35" spans="1:5" ht="14.25" customHeight="1" x14ac:dyDescent="0.35">
      <c r="A35" s="2" t="s">
        <v>251</v>
      </c>
      <c r="B35" s="114" t="s">
        <v>294</v>
      </c>
      <c r="C35" s="114"/>
      <c r="D35" s="114"/>
      <c r="E35" s="114"/>
    </row>
    <row r="36" spans="1:5" ht="14.25" customHeight="1" x14ac:dyDescent="0.35">
      <c r="A36" s="75" t="s">
        <v>295</v>
      </c>
      <c r="B36" s="114" t="s">
        <v>296</v>
      </c>
      <c r="C36" s="114"/>
      <c r="D36" s="114"/>
      <c r="E36" s="114"/>
    </row>
    <row r="37" spans="1:5" ht="14.25" customHeight="1" x14ac:dyDescent="0.35">
      <c r="A37" s="47" t="s">
        <v>297</v>
      </c>
      <c r="B37" s="114" t="s">
        <v>298</v>
      </c>
      <c r="C37" s="114"/>
      <c r="D37" s="114"/>
      <c r="E37" s="114"/>
    </row>
  </sheetData>
  <mergeCells count="7">
    <mergeCell ref="B36:E36"/>
    <mergeCell ref="B37:E37"/>
    <mergeCell ref="D6:E6"/>
    <mergeCell ref="A32:C32"/>
    <mergeCell ref="B33:E33"/>
    <mergeCell ref="B34:E34"/>
    <mergeCell ref="B35:E35"/>
  </mergeCells>
  <conditionalFormatting sqref="B9:B30">
    <cfRule type="expression" dxfId="4" priority="2">
      <formula>B9="TERMINÉ"</formula>
    </cfRule>
    <cfRule type="expression" dxfId="3" priority="3">
      <formula>B9="PRÉVU"</formula>
    </cfRule>
    <cfRule type="expression" dxfId="2" priority="4">
      <formula>B9="EN COURS"</formula>
    </cfRule>
    <cfRule type="expression" dxfId="1" priority="5">
      <formula>B9="ANNULÉ"</formula>
    </cfRule>
    <cfRule type="expression" dxfId="0" priority="6">
      <formula>B9="À RISQUE"</formula>
    </cfRule>
  </conditionalFormatting>
  <dataValidations count="1">
    <dataValidation type="list" allowBlank="1" showInputMessage="1" showErrorMessage="1" promptTitle="Statut" prompt="TERMINÉ . PRÉVU . EN COURS . ANNULÉ . À RISQUE_x000a_" sqref="B9:B31" xr:uid="{4AA98A57-8893-4A0D-8701-0CD0DFBF2A51}">
      <formula1>"TERMINÉ,PRÉVU,EN COURS,ANNULÉ,À RISQUE"</formula1>
    </dataValidation>
  </dataValidations>
  <printOptions horizontalCentered="1"/>
  <pageMargins left="0.75" right="0.75" top="1" bottom="1" header="0.511811023622047" footer="0.511811023622047"/>
  <pageSetup paperSize="8"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05000B8A21C64FB5F7D22621CC4DA8" ma:contentTypeVersion="18" ma:contentTypeDescription="Create a new document." ma:contentTypeScope="" ma:versionID="2e2317627cb00ac97e50478533da0528">
  <xsd:schema xmlns:xsd="http://www.w3.org/2001/XMLSchema" xmlns:xs="http://www.w3.org/2001/XMLSchema" xmlns:p="http://schemas.microsoft.com/office/2006/metadata/properties" xmlns:ns2="96e21672-bdb3-43f0-a5b9-1b0b3faeee0c" xmlns:ns3="27db5741-53fe-402b-bffa-6f4bd058b550" targetNamespace="http://schemas.microsoft.com/office/2006/metadata/properties" ma:root="true" ma:fieldsID="97e5554aea5693fd6b324d004c932e43" ns2:_="" ns3:_="">
    <xsd:import namespace="96e21672-bdb3-43f0-a5b9-1b0b3faeee0c"/>
    <xsd:import namespace="27db5741-53fe-402b-bffa-6f4bd058b5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e21672-bdb3-43f0-a5b9-1b0b3faeee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15f25f1-fc57-4b0d-adda-ad80cd8903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db5741-53fe-402b-bffa-6f4bd058b55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4f8d880-d0bf-4b53-ac43-3cf080df40ea}" ma:internalName="TaxCatchAll" ma:showField="CatchAllData" ma:web="27db5741-53fe-402b-bffa-6f4bd058b5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7db5741-53fe-402b-bffa-6f4bd058b550" xsi:nil="true"/>
    <lcf76f155ced4ddcb4097134ff3c332f xmlns="96e21672-bdb3-43f0-a5b9-1b0b3faeee0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90338DC-3F84-4B5C-951F-A1A2AAE93B54}"/>
</file>

<file path=customXml/itemProps2.xml><?xml version="1.0" encoding="utf-8"?>
<ds:datastoreItem xmlns:ds="http://schemas.openxmlformats.org/officeDocument/2006/customXml" ds:itemID="{1B675E8C-9504-4E88-816F-798C1DF6D32F}">
  <ds:schemaRefs>
    <ds:schemaRef ds:uri="http://schemas.microsoft.com/sharepoint/v3/contenttype/forms"/>
  </ds:schemaRefs>
</ds:datastoreItem>
</file>

<file path=customXml/itemProps3.xml><?xml version="1.0" encoding="utf-8"?>
<ds:datastoreItem xmlns:ds="http://schemas.openxmlformats.org/officeDocument/2006/customXml" ds:itemID="{0553522B-B394-40FF-9BAE-27BDBC90182B}">
  <ds:schemaRefs>
    <ds:schemaRef ds:uri="http://schemas.microsoft.com/office/2006/metadata/properties"/>
    <ds:schemaRef ds:uri="http://schemas.microsoft.com/office/infopath/2007/PartnerControls"/>
    <ds:schemaRef ds:uri="64c4ac15-ec42-49e5-b42b-d3446ac9078d"/>
    <ds:schemaRef ds:uri="fadd7c9b-eaee-4a83-961f-a4c0898e3a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À LIRE</vt:lpstr>
      <vt:lpstr>01 Analyse FFOM</vt:lpstr>
      <vt:lpstr>02 Plan de travail Gantt</vt:lpstr>
      <vt:lpstr>03 Matrice RACI</vt:lpstr>
      <vt:lpstr>04 Analyse des tâches</vt:lpstr>
      <vt:lpstr>05 Arbre à problèmes</vt:lpstr>
      <vt:lpstr>06 Matrice Eisenhower</vt:lpstr>
      <vt:lpstr>07 Cadre d’évaluation</vt:lpstr>
      <vt:lpstr>08 Construction scénarios</vt:lpstr>
      <vt:lpstr>09 Théorie du changement</vt:lpstr>
      <vt:lpstr>10 Plan opérationnel</vt:lpstr>
      <vt:lpstr>11 Matrice RAID</vt:lpstr>
      <vt:lpstr>12 Cadre logique</vt:lpstr>
      <vt:lpstr>13 Rapport d’avancement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Hend Eltabey [TfC]</cp:lastModifiedBy>
  <cp:revision>0</cp:revision>
  <dcterms:created xsi:type="dcterms:W3CDTF">2026-07-28T09:41:11Z</dcterms:created>
  <dcterms:modified xsi:type="dcterms:W3CDTF">2026-09-17T13:01:57Z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0x0101000A05000B8A21C64FB5F7D22621CC4DA8</vt:lpwstr>
  </property>
  <property fmtid="{D5CDD505-2E9C-101B-9397-08002B2CF9AE}" pid="3" name="MediaServiceImageTags">
    <vt:lpwstr/>
  </property>
</Properties>
</file>